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90" tabRatio="717" activeTab="0"/>
  </bookViews>
  <sheets>
    <sheet name="歷年Yearly" sheetId="1" r:id="rId1"/>
    <sheet name="2019上半年各級人團" sheetId="2" r:id="rId2"/>
    <sheet name="2018各級人團" sheetId="3" r:id="rId3"/>
    <sheet name="2017各級人團" sheetId="4" r:id="rId4"/>
    <sheet name="2016各級人團 " sheetId="5" r:id="rId5"/>
    <sheet name="2015各級人團" sheetId="6" r:id="rId6"/>
    <sheet name="2014各級人團" sheetId="7" r:id="rId7"/>
    <sheet name="2013各級人團" sheetId="8" r:id="rId8"/>
    <sheet name="2012各級人團" sheetId="9" r:id="rId9"/>
    <sheet name="2011各級人團" sheetId="10" r:id="rId10"/>
    <sheet name="2010各級人團" sheetId="11" r:id="rId11"/>
    <sheet name="2009各級人團" sheetId="12" r:id="rId12"/>
    <sheet name="2008各級人團" sheetId="13" r:id="rId13"/>
    <sheet name="2007各級人團" sheetId="14" r:id="rId14"/>
    <sheet name="2006各級人團" sheetId="15" r:id="rId15"/>
    <sheet name="2005各級人團" sheetId="16" r:id="rId16"/>
    <sheet name="2004各級人團" sheetId="17" r:id="rId17"/>
    <sheet name="2003各級人團" sheetId="18" r:id="rId18"/>
    <sheet name="2002各級人團" sheetId="19" r:id="rId19"/>
    <sheet name="2001各級人團" sheetId="20" r:id="rId20"/>
  </sheets>
  <externalReferences>
    <externalReference r:id="rId23"/>
  </externalReferences>
  <definedNames/>
  <calcPr fullCalcOnLoad="1"/>
</workbook>
</file>

<file path=xl/sharedStrings.xml><?xml version="1.0" encoding="utf-8"?>
<sst xmlns="http://schemas.openxmlformats.org/spreadsheetml/2006/main" count="2074" uniqueCount="421">
  <si>
    <t xml:space="preserve">     －</t>
  </si>
  <si>
    <t>Note : 1.The figures of Medical &amp; Health Assoc., Athletic Assoc., International Assoc. and Economical Affairs Assoc. were not separated before 1989.
　　　 2.Excluding the data of Fuchien Prov. before 1999.</t>
  </si>
  <si>
    <t>說　　明：1.本表77年以前醫療衛生、體育、國際、經濟業務團體併在學術文化及社會服務及公益慈善團體。
　　　　　2.本表87年以前數字不含福建省。</t>
  </si>
  <si>
    <t>六十八年 1979</t>
  </si>
  <si>
    <t>六十九年 1980</t>
  </si>
  <si>
    <t>七　十年 1981</t>
  </si>
  <si>
    <t>七十一年 1982</t>
  </si>
  <si>
    <t>七十二年 1983</t>
  </si>
  <si>
    <t>七十三年 1984</t>
  </si>
  <si>
    <t>七十四年 1985</t>
  </si>
  <si>
    <t>七十五年 1986</t>
  </si>
  <si>
    <t>七十六年 1987</t>
  </si>
  <si>
    <t>七十七年 1988</t>
  </si>
  <si>
    <t>七十八年 1989</t>
  </si>
  <si>
    <t>七十九年 1990</t>
  </si>
  <si>
    <t>八　十年 1991</t>
  </si>
  <si>
    <t>八十一年 1992</t>
  </si>
  <si>
    <t>八十二年 1993</t>
  </si>
  <si>
    <t>八十三年 1994</t>
  </si>
  <si>
    <t>八十四年 1995</t>
  </si>
  <si>
    <t>八十五年 1996</t>
  </si>
  <si>
    <t>八十六年 1997</t>
  </si>
  <si>
    <t>八十七年 1998</t>
  </si>
  <si>
    <t>八十八年 1999</t>
  </si>
  <si>
    <t>八十九年 2000</t>
  </si>
  <si>
    <t>九　十年 2001</t>
  </si>
  <si>
    <t>九十一年 2002</t>
  </si>
  <si>
    <t>九十二年 2003</t>
  </si>
  <si>
    <t>九十三年 2004</t>
  </si>
  <si>
    <t>九十四年 2005</t>
  </si>
  <si>
    <t>工業團體</t>
  </si>
  <si>
    <t>商業團體</t>
  </si>
  <si>
    <t>自由職業團體</t>
  </si>
  <si>
    <t>社會服務慈善團體</t>
  </si>
  <si>
    <t>Others</t>
  </si>
  <si>
    <t xml:space="preserve">臺　灣　省 </t>
  </si>
  <si>
    <t>Taipei City</t>
  </si>
  <si>
    <t xml:space="preserve"> 　高　雄　市 </t>
  </si>
  <si>
    <t>Kaohsiung City</t>
  </si>
  <si>
    <t xml:space="preserve"> 　福　建　省 </t>
  </si>
  <si>
    <t xml:space="preserve"> 　　臺　北　縣 </t>
  </si>
  <si>
    <t>Taipei County</t>
  </si>
  <si>
    <t xml:space="preserve"> 　　宜　蘭　縣 </t>
  </si>
  <si>
    <t>Yilan County</t>
  </si>
  <si>
    <t xml:space="preserve"> 　　桃　園　縣 </t>
  </si>
  <si>
    <t>Taoyuan County</t>
  </si>
  <si>
    <t xml:space="preserve"> 　　新　竹　縣 </t>
  </si>
  <si>
    <t>Hsinchu County</t>
  </si>
  <si>
    <t xml:space="preserve"> 　　苗　栗　縣 </t>
  </si>
  <si>
    <t>Miaoli County</t>
  </si>
  <si>
    <t xml:space="preserve"> 　　臺　中　縣 </t>
  </si>
  <si>
    <t>Taichung County</t>
  </si>
  <si>
    <t xml:space="preserve"> 　　彰　化　縣 </t>
  </si>
  <si>
    <t>Changhua County</t>
  </si>
  <si>
    <t xml:space="preserve"> 　　南　投　縣 </t>
  </si>
  <si>
    <t>Nantou County</t>
  </si>
  <si>
    <t xml:space="preserve"> 　　雲　林　縣 </t>
  </si>
  <si>
    <t>Yunlin County</t>
  </si>
  <si>
    <t xml:space="preserve"> 　　嘉　義　縣 </t>
  </si>
  <si>
    <t>Chiayi County</t>
  </si>
  <si>
    <t xml:space="preserve"> 　　臺　南　縣 </t>
  </si>
  <si>
    <t>Tainan County</t>
  </si>
  <si>
    <t xml:space="preserve"> 　　高　雄　縣 </t>
  </si>
  <si>
    <t>Kaohsiung County</t>
  </si>
  <si>
    <t xml:space="preserve"> 　　屏　東　縣 </t>
  </si>
  <si>
    <t>Pingtung County</t>
  </si>
  <si>
    <t xml:space="preserve"> 　　臺　東　縣 </t>
  </si>
  <si>
    <t>Taitung County</t>
  </si>
  <si>
    <t xml:space="preserve"> 　　花　蓮　縣 </t>
  </si>
  <si>
    <t>Hualien County</t>
  </si>
  <si>
    <t xml:space="preserve"> 　　澎　湖　縣 </t>
  </si>
  <si>
    <t>Penghu County</t>
  </si>
  <si>
    <t xml:space="preserve"> 　　基　隆　市 </t>
  </si>
  <si>
    <t>Keelung City</t>
  </si>
  <si>
    <t xml:space="preserve"> 　　新　竹　市 </t>
  </si>
  <si>
    <t>Hsinchu City</t>
  </si>
  <si>
    <t xml:space="preserve"> 　　臺　中　市 </t>
  </si>
  <si>
    <t>Taichung City</t>
  </si>
  <si>
    <t xml:space="preserve"> 　　嘉　義　市 </t>
  </si>
  <si>
    <t>Chiayi City</t>
  </si>
  <si>
    <t xml:space="preserve"> 　　臺　南　市 </t>
  </si>
  <si>
    <t>Tainan City</t>
  </si>
  <si>
    <t>Kinmen County</t>
  </si>
  <si>
    <t>Lienchiang County</t>
  </si>
  <si>
    <r>
      <t xml:space="preserve">各級工商自由職業及社會團體數 
</t>
    </r>
    <r>
      <rPr>
        <b/>
        <sz val="12"/>
        <rFont val="Times New Roman"/>
        <family val="1"/>
      </rPr>
      <t>The Industry and Commerce Association &amp; Social Association</t>
    </r>
  </si>
  <si>
    <t>中華民國九十三年底  End of  2004</t>
  </si>
  <si>
    <t>總計</t>
  </si>
  <si>
    <t>Grand Total</t>
  </si>
  <si>
    <t xml:space="preserve">全國性合計 </t>
  </si>
  <si>
    <t>Central Total</t>
  </si>
  <si>
    <t xml:space="preserve">地域性合計 </t>
  </si>
  <si>
    <t>Local Total</t>
  </si>
  <si>
    <t xml:space="preserve">    省(市)級小計</t>
  </si>
  <si>
    <t>Sub-T. in Prov &amp; City.</t>
  </si>
  <si>
    <t>Taiwan Province</t>
  </si>
  <si>
    <t xml:space="preserve"> 　臺　北　市 </t>
  </si>
  <si>
    <t>Fuchien Province</t>
  </si>
  <si>
    <t xml:space="preserve">    縣(市)級小計</t>
  </si>
  <si>
    <t>Sub-T. in County &amp; City</t>
  </si>
  <si>
    <t xml:space="preserve"> 　金　門　縣 </t>
  </si>
  <si>
    <t xml:space="preserve"> 　連　江　縣 </t>
  </si>
  <si>
    <r>
      <t>資料來源：本部社會司、直轄市及縣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市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政府。</t>
    </r>
  </si>
  <si>
    <r>
      <t xml:space="preserve">Source : Dept. of Social Affairs, MOI &amp; </t>
    </r>
    <r>
      <rPr>
        <sz val="9"/>
        <rFont val="Times New Roman"/>
        <family val="1"/>
      </rPr>
      <t>County and City Government.</t>
    </r>
  </si>
  <si>
    <r>
      <t xml:space="preserve">各級工商自由職業及社會團體數 
</t>
    </r>
    <r>
      <rPr>
        <b/>
        <sz val="12"/>
        <rFont val="Times New Roman"/>
        <family val="1"/>
      </rPr>
      <t>The Industry and Commerce Association &amp; Social Association</t>
    </r>
  </si>
  <si>
    <t>中華民國九十四年底  End of  2005</t>
  </si>
  <si>
    <t>總計</t>
  </si>
  <si>
    <t>Grand Total</t>
  </si>
  <si>
    <t xml:space="preserve">全國性合計 </t>
  </si>
  <si>
    <t>Central Total</t>
  </si>
  <si>
    <t xml:space="preserve">地域性合計 </t>
  </si>
  <si>
    <t>Local Total</t>
  </si>
  <si>
    <t xml:space="preserve">    省(市)級小計</t>
  </si>
  <si>
    <t>Sub-T. in Prov &amp; City.</t>
  </si>
  <si>
    <t>Taiwan Province</t>
  </si>
  <si>
    <t xml:space="preserve"> 　臺　北　市 </t>
  </si>
  <si>
    <t>Fuchien Province</t>
  </si>
  <si>
    <t xml:space="preserve">    縣(市)級小計</t>
  </si>
  <si>
    <t>Sub-T. in County &amp; City</t>
  </si>
  <si>
    <t xml:space="preserve"> 　金　門　縣 </t>
  </si>
  <si>
    <t xml:space="preserve"> 　連　江　縣 </t>
  </si>
  <si>
    <r>
      <t>資料來源：本部社會司、直轄市及縣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市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政府。</t>
    </r>
  </si>
  <si>
    <r>
      <t xml:space="preserve">Source : Dept. of Social Affairs, MOI &amp; </t>
    </r>
    <r>
      <rPr>
        <sz val="9"/>
        <rFont val="Times New Roman"/>
        <family val="1"/>
      </rPr>
      <t>County and City Government.</t>
    </r>
  </si>
  <si>
    <t>單位：個</t>
  </si>
  <si>
    <r>
      <t xml:space="preserve">年底別
</t>
    </r>
    <r>
      <rPr>
        <sz val="9"/>
        <rFont val="Times New Roman"/>
        <family val="1"/>
      </rPr>
      <t>End of Year</t>
    </r>
  </si>
  <si>
    <t>合計</t>
  </si>
  <si>
    <t>農會</t>
  </si>
  <si>
    <t>漁會</t>
  </si>
  <si>
    <t>工會</t>
  </si>
  <si>
    <t>自由職業
團體</t>
  </si>
  <si>
    <t>學術文化團體</t>
  </si>
  <si>
    <t>醫療衛生團體</t>
  </si>
  <si>
    <t>宗教團體</t>
  </si>
  <si>
    <t>體育團體</t>
  </si>
  <si>
    <t>社會服務及公益慈善團體</t>
  </si>
  <si>
    <t>國際團體</t>
  </si>
  <si>
    <t>經濟業務團體</t>
  </si>
  <si>
    <t>Total</t>
  </si>
  <si>
    <t>Others</t>
  </si>
  <si>
    <r>
      <t xml:space="preserve">各級工商自由職業及社會團體數 
</t>
    </r>
    <r>
      <rPr>
        <b/>
        <sz val="12"/>
        <rFont val="Times New Roman"/>
        <family val="1"/>
      </rPr>
      <t>The Industry and Commerce Association &amp; Social Association</t>
    </r>
  </si>
  <si>
    <t>總計</t>
  </si>
  <si>
    <t>Grand Total</t>
  </si>
  <si>
    <t xml:space="preserve">全國性合計 </t>
  </si>
  <si>
    <t>Central Total</t>
  </si>
  <si>
    <t xml:space="preserve">地域性合計 </t>
  </si>
  <si>
    <t>Local Total</t>
  </si>
  <si>
    <t xml:space="preserve">    省(市)級小計</t>
  </si>
  <si>
    <t>Sub-T. in Prov &amp; City.</t>
  </si>
  <si>
    <t>Taiwan Province</t>
  </si>
  <si>
    <t xml:space="preserve"> 　臺　北　市 </t>
  </si>
  <si>
    <t>Fuchien Province</t>
  </si>
  <si>
    <t xml:space="preserve">    縣(市)級小計</t>
  </si>
  <si>
    <t>Sub-T. in County &amp; City</t>
  </si>
  <si>
    <t xml:space="preserve"> 　金　門　縣 </t>
  </si>
  <si>
    <t xml:space="preserve"> 　連　江　縣 </t>
  </si>
  <si>
    <r>
      <t>資料來源：本部社會司、直轄市及縣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市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政府。</t>
    </r>
  </si>
  <si>
    <r>
      <t xml:space="preserve">Source : Dept. of Social Affairs, MOI &amp; </t>
    </r>
    <r>
      <rPr>
        <sz val="9"/>
        <rFont val="Times New Roman"/>
        <family val="1"/>
      </rPr>
      <t>County and City Government.</t>
    </r>
  </si>
  <si>
    <t>中華民國九十五年底  End of 2006</t>
  </si>
  <si>
    <t>九十五年 2006</t>
  </si>
  <si>
    <t>合計</t>
  </si>
  <si>
    <t>學術文化團體</t>
  </si>
  <si>
    <t>醫療衛生團體</t>
  </si>
  <si>
    <t>宗教團體</t>
  </si>
  <si>
    <t>體育團體</t>
  </si>
  <si>
    <t>國際團體</t>
  </si>
  <si>
    <t>經濟業務團體</t>
  </si>
  <si>
    <t>宗親會</t>
  </si>
  <si>
    <t>同鄉會</t>
  </si>
  <si>
    <t>同學校友會</t>
  </si>
  <si>
    <t>兩岸團體</t>
  </si>
  <si>
    <t>其他</t>
  </si>
  <si>
    <t>Locality</t>
  </si>
  <si>
    <t>Total</t>
  </si>
  <si>
    <r>
      <t xml:space="preserve">04-02 </t>
    </r>
    <r>
      <rPr>
        <sz val="12"/>
        <rFont val="標楷體"/>
        <family val="4"/>
      </rPr>
      <t>地方政府所轄人民團體</t>
    </r>
    <r>
      <rPr>
        <sz val="12"/>
        <rFont val="Times New Roman"/>
        <family val="1"/>
      </rPr>
      <t xml:space="preserve"> The Civic Associations under the Jurisdiction of the Local Government</t>
    </r>
  </si>
  <si>
    <r>
      <t>職業團體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Occupational Associations</t>
    </r>
  </si>
  <si>
    <r>
      <t>社會團體</t>
    </r>
    <r>
      <rPr>
        <sz val="9"/>
        <rFont val="Times New Roman"/>
        <family val="1"/>
      </rPr>
      <t xml:space="preserve"> Social Assoc</t>
    </r>
    <r>
      <rPr>
        <sz val="9"/>
        <rFont val="Times New Roman"/>
        <family val="1"/>
      </rPr>
      <t>iations</t>
    </r>
  </si>
  <si>
    <r>
      <t>Farmer's Assoc</t>
    </r>
    <r>
      <rPr>
        <sz val="9"/>
        <rFont val="Times New Roman"/>
        <family val="1"/>
      </rPr>
      <t>iations</t>
    </r>
  </si>
  <si>
    <r>
      <t>F</t>
    </r>
    <r>
      <rPr>
        <sz val="9"/>
        <rFont val="Times New Roman"/>
        <family val="1"/>
      </rPr>
      <t>isherman's Associations</t>
    </r>
  </si>
  <si>
    <r>
      <t xml:space="preserve">Labour </t>
    </r>
    <r>
      <rPr>
        <sz val="9"/>
        <rFont val="Times New Roman"/>
        <family val="1"/>
      </rPr>
      <t>Associations</t>
    </r>
  </si>
  <si>
    <r>
      <t xml:space="preserve">Professional </t>
    </r>
    <r>
      <rPr>
        <sz val="9"/>
        <rFont val="Times New Roman"/>
        <family val="1"/>
      </rPr>
      <t>Associations</t>
    </r>
  </si>
  <si>
    <r>
      <t>A</t>
    </r>
    <r>
      <rPr>
        <sz val="9"/>
        <rFont val="Times New Roman"/>
        <family val="1"/>
      </rPr>
      <t>cademic &amp; Cultural Associations</t>
    </r>
  </si>
  <si>
    <r>
      <t xml:space="preserve">Medical </t>
    </r>
    <r>
      <rPr>
        <sz val="9"/>
        <rFont val="Times New Roman"/>
        <family val="1"/>
      </rPr>
      <t>Associations</t>
    </r>
  </si>
  <si>
    <r>
      <t xml:space="preserve">Religious </t>
    </r>
    <r>
      <rPr>
        <sz val="9"/>
        <rFont val="Times New Roman"/>
        <family val="1"/>
      </rPr>
      <t>Associations</t>
    </r>
  </si>
  <si>
    <r>
      <t>S</t>
    </r>
    <r>
      <rPr>
        <sz val="9"/>
        <rFont val="Times New Roman"/>
        <family val="1"/>
      </rPr>
      <t>ports Associations</t>
    </r>
  </si>
  <si>
    <r>
      <t>Social Service</t>
    </r>
    <r>
      <rPr>
        <sz val="9"/>
        <rFont val="Times New Roman"/>
        <family val="1"/>
      </rPr>
      <t>s</t>
    </r>
    <r>
      <rPr>
        <sz val="9"/>
        <rFont val="Times New Roman"/>
        <family val="1"/>
      </rPr>
      <t xml:space="preserve"> &amp; Charity </t>
    </r>
    <r>
      <rPr>
        <sz val="9"/>
        <rFont val="Times New Roman"/>
        <family val="1"/>
      </rPr>
      <t>Associations</t>
    </r>
  </si>
  <si>
    <r>
      <t xml:space="preserve">International </t>
    </r>
    <r>
      <rPr>
        <sz val="9"/>
        <rFont val="Times New Roman"/>
        <family val="1"/>
      </rPr>
      <t>Associations</t>
    </r>
  </si>
  <si>
    <r>
      <t xml:space="preserve">Economic </t>
    </r>
    <r>
      <rPr>
        <sz val="9"/>
        <rFont val="Times New Roman"/>
        <family val="1"/>
      </rPr>
      <t>Business Associations</t>
    </r>
  </si>
  <si>
    <t>職業團體 Occupational Associations</t>
  </si>
  <si>
    <t>Industrial Associations</t>
  </si>
  <si>
    <t>Commercial Associations</t>
  </si>
  <si>
    <t>Professional Associations</t>
  </si>
  <si>
    <t>Academic &amp; Cultural Associations</t>
  </si>
  <si>
    <t>Medical Associations</t>
  </si>
  <si>
    <t>Religious Associations</t>
  </si>
  <si>
    <t>Sports Associations</t>
  </si>
  <si>
    <t>Social Services &amp; Charity Associations</t>
  </si>
  <si>
    <t>International Associations</t>
  </si>
  <si>
    <t>Economic Business Associations</t>
  </si>
  <si>
    <t>Alumni
Associations</t>
  </si>
  <si>
    <t>社會團體  Social Associations</t>
  </si>
  <si>
    <t>Cognation
Associations</t>
  </si>
  <si>
    <t>Countrymen
Associations</t>
  </si>
  <si>
    <t>Intercoastal
Associations</t>
  </si>
  <si>
    <t>區域別</t>
  </si>
  <si>
    <t>區域別</t>
  </si>
  <si>
    <r>
      <t xml:space="preserve">各級工商自由職業及社會團體數 
</t>
    </r>
    <r>
      <rPr>
        <b/>
        <sz val="12"/>
        <rFont val="Times New Roman"/>
        <family val="1"/>
      </rPr>
      <t>The Industry and Commerce Association &amp; Social Association</t>
    </r>
  </si>
  <si>
    <t>區域別</t>
  </si>
  <si>
    <t>職業團體 Occupational Associations</t>
  </si>
  <si>
    <t>社會團體  Social Associations</t>
  </si>
  <si>
    <t>合計</t>
  </si>
  <si>
    <t>工業團體</t>
  </si>
  <si>
    <t>商業團體</t>
  </si>
  <si>
    <t>自由職業
團體</t>
  </si>
  <si>
    <t>學術文化
團體</t>
  </si>
  <si>
    <t>醫療衛生
團體</t>
  </si>
  <si>
    <t>宗教團體</t>
  </si>
  <si>
    <t>體育團體</t>
  </si>
  <si>
    <t>社會服務及公益慈善團體</t>
  </si>
  <si>
    <t>國際團體</t>
  </si>
  <si>
    <t>經濟業務
團體</t>
  </si>
  <si>
    <t>宗親會</t>
  </si>
  <si>
    <t>同鄉會</t>
  </si>
  <si>
    <t>同學校友會</t>
  </si>
  <si>
    <t>兩岸團體</t>
  </si>
  <si>
    <t>其他</t>
  </si>
  <si>
    <t>Locality</t>
  </si>
  <si>
    <t>Total</t>
  </si>
  <si>
    <r>
      <t>Industry Assoc</t>
    </r>
    <r>
      <rPr>
        <sz val="9"/>
        <rFont val="Times New Roman"/>
        <family val="1"/>
      </rPr>
      <t>iations</t>
    </r>
  </si>
  <si>
    <r>
      <t>Commerc</t>
    </r>
    <r>
      <rPr>
        <sz val="9"/>
        <rFont val="Times New Roman"/>
        <family val="1"/>
      </rPr>
      <t>ial Associations</t>
    </r>
  </si>
  <si>
    <r>
      <t>Professional Assoc</t>
    </r>
    <r>
      <rPr>
        <sz val="9"/>
        <rFont val="Times New Roman"/>
        <family val="1"/>
      </rPr>
      <t>iations</t>
    </r>
  </si>
  <si>
    <r>
      <t>A</t>
    </r>
    <r>
      <rPr>
        <sz val="9"/>
        <rFont val="Times New Roman"/>
        <family val="1"/>
      </rPr>
      <t>cademic &amp; Cultural Associations</t>
    </r>
  </si>
  <si>
    <r>
      <t xml:space="preserve">Medical </t>
    </r>
    <r>
      <rPr>
        <sz val="9"/>
        <rFont val="Times New Roman"/>
        <family val="1"/>
      </rPr>
      <t>Associations</t>
    </r>
  </si>
  <si>
    <r>
      <t>R</t>
    </r>
    <r>
      <rPr>
        <sz val="9"/>
        <rFont val="Times New Roman"/>
        <family val="1"/>
      </rPr>
      <t>eligious Associations</t>
    </r>
  </si>
  <si>
    <r>
      <t>S</t>
    </r>
    <r>
      <rPr>
        <sz val="9"/>
        <rFont val="Times New Roman"/>
        <family val="1"/>
      </rPr>
      <t>ports Associations</t>
    </r>
  </si>
  <si>
    <r>
      <t>Social Service</t>
    </r>
    <r>
      <rPr>
        <sz val="9"/>
        <rFont val="Times New Roman"/>
        <family val="1"/>
      </rPr>
      <t>s</t>
    </r>
    <r>
      <rPr>
        <sz val="9"/>
        <rFont val="Times New Roman"/>
        <family val="1"/>
      </rPr>
      <t xml:space="preserve"> &amp; Charity Assoc</t>
    </r>
    <r>
      <rPr>
        <sz val="9"/>
        <rFont val="Times New Roman"/>
        <family val="1"/>
      </rPr>
      <t>iations</t>
    </r>
  </si>
  <si>
    <r>
      <t>International Assoc</t>
    </r>
    <r>
      <rPr>
        <sz val="9"/>
        <rFont val="Times New Roman"/>
        <family val="1"/>
      </rPr>
      <t>iations</t>
    </r>
  </si>
  <si>
    <r>
      <t xml:space="preserve">Economic </t>
    </r>
    <r>
      <rPr>
        <sz val="9"/>
        <rFont val="Times New Roman"/>
        <family val="1"/>
      </rPr>
      <t>Business Associations</t>
    </r>
  </si>
  <si>
    <t>Cogna-
tion
Associations</t>
  </si>
  <si>
    <t>Coun-
trymen
Associations</t>
  </si>
  <si>
    <t>Alumni
Associations</t>
  </si>
  <si>
    <t>Inter-
coastal
Associations</t>
  </si>
  <si>
    <t>總計</t>
  </si>
  <si>
    <t>Grand Total</t>
  </si>
  <si>
    <t>農會</t>
  </si>
  <si>
    <t>漁會</t>
  </si>
  <si>
    <t>工會</t>
  </si>
  <si>
    <t>Labour Associations</t>
  </si>
  <si>
    <t>Fisherman's Associations</t>
  </si>
  <si>
    <t>Farmer's Associations</t>
  </si>
  <si>
    <t>中華民國96年底  End of 2007</t>
  </si>
  <si>
    <t>－</t>
  </si>
  <si>
    <t>中華民國97年12月底  End of Dec., 2008</t>
  </si>
  <si>
    <t>區域別</t>
  </si>
  <si>
    <t>職業團體 Occupational Associations</t>
  </si>
  <si>
    <t>社會團體  Social Associations</t>
  </si>
  <si>
    <t>合計</t>
  </si>
  <si>
    <t>農會</t>
  </si>
  <si>
    <t>漁會</t>
  </si>
  <si>
    <t>工會</t>
  </si>
  <si>
    <t>工業團體</t>
  </si>
  <si>
    <t>商業團體</t>
  </si>
  <si>
    <t>自由職業
團體</t>
  </si>
  <si>
    <t>學術文化
團體</t>
  </si>
  <si>
    <t>醫療衛生
團體</t>
  </si>
  <si>
    <t>宗教團體</t>
  </si>
  <si>
    <t>體育團體</t>
  </si>
  <si>
    <t>社會服務及公益慈善團體</t>
  </si>
  <si>
    <t>國際團體</t>
  </si>
  <si>
    <t>經濟業務
團體</t>
  </si>
  <si>
    <t>宗親會</t>
  </si>
  <si>
    <t>同鄉會</t>
  </si>
  <si>
    <t>同學校友會</t>
  </si>
  <si>
    <t>兩岸團體</t>
  </si>
  <si>
    <t>其他</t>
  </si>
  <si>
    <t>Locality</t>
  </si>
  <si>
    <t>Total</t>
  </si>
  <si>
    <t>Farmer's Associations</t>
  </si>
  <si>
    <t>Fisherman's Associations</t>
  </si>
  <si>
    <t>Labour Associations</t>
  </si>
  <si>
    <r>
      <t>Industry Assoc</t>
    </r>
    <r>
      <rPr>
        <sz val="9"/>
        <rFont val="Times New Roman"/>
        <family val="1"/>
      </rPr>
      <t>iations</t>
    </r>
  </si>
  <si>
    <r>
      <t>Commerc</t>
    </r>
    <r>
      <rPr>
        <sz val="9"/>
        <rFont val="Times New Roman"/>
        <family val="1"/>
      </rPr>
      <t>ial Associations</t>
    </r>
  </si>
  <si>
    <r>
      <t>Professional Assoc</t>
    </r>
    <r>
      <rPr>
        <sz val="9"/>
        <rFont val="Times New Roman"/>
        <family val="1"/>
      </rPr>
      <t>iations</t>
    </r>
  </si>
  <si>
    <r>
      <t>A</t>
    </r>
    <r>
      <rPr>
        <sz val="9"/>
        <rFont val="Times New Roman"/>
        <family val="1"/>
      </rPr>
      <t>cademic &amp; Cultural Associations</t>
    </r>
  </si>
  <si>
    <r>
      <t xml:space="preserve">Medical </t>
    </r>
    <r>
      <rPr>
        <sz val="9"/>
        <rFont val="Times New Roman"/>
        <family val="1"/>
      </rPr>
      <t>Associations</t>
    </r>
  </si>
  <si>
    <r>
      <t>R</t>
    </r>
    <r>
      <rPr>
        <sz val="9"/>
        <rFont val="Times New Roman"/>
        <family val="1"/>
      </rPr>
      <t>eligious Associations</t>
    </r>
  </si>
  <si>
    <r>
      <t>S</t>
    </r>
    <r>
      <rPr>
        <sz val="9"/>
        <rFont val="Times New Roman"/>
        <family val="1"/>
      </rPr>
      <t>ports Associations</t>
    </r>
  </si>
  <si>
    <r>
      <t>Social Service</t>
    </r>
    <r>
      <rPr>
        <sz val="9"/>
        <rFont val="Times New Roman"/>
        <family val="1"/>
      </rPr>
      <t>s</t>
    </r>
    <r>
      <rPr>
        <sz val="9"/>
        <rFont val="Times New Roman"/>
        <family val="1"/>
      </rPr>
      <t xml:space="preserve"> &amp; Charity Assoc</t>
    </r>
    <r>
      <rPr>
        <sz val="9"/>
        <rFont val="Times New Roman"/>
        <family val="1"/>
      </rPr>
      <t>iations</t>
    </r>
  </si>
  <si>
    <r>
      <t>International Assoc</t>
    </r>
    <r>
      <rPr>
        <sz val="9"/>
        <rFont val="Times New Roman"/>
        <family val="1"/>
      </rPr>
      <t>iations</t>
    </r>
  </si>
  <si>
    <r>
      <t xml:space="preserve">Economic </t>
    </r>
    <r>
      <rPr>
        <sz val="9"/>
        <rFont val="Times New Roman"/>
        <family val="1"/>
      </rPr>
      <t>Business Associations</t>
    </r>
  </si>
  <si>
    <t>Cogna-
tion
Associations</t>
  </si>
  <si>
    <t>Coun-
trymen
Associations</t>
  </si>
  <si>
    <t>Alumni
Associations</t>
  </si>
  <si>
    <t>Inter-
coastal
Associations</t>
  </si>
  <si>
    <t>九十六年 2007</t>
  </si>
  <si>
    <t>工業團體</t>
  </si>
  <si>
    <t>商業團體</t>
  </si>
  <si>
    <r>
      <t>Industr</t>
    </r>
    <r>
      <rPr>
        <sz val="9"/>
        <rFont val="Times New Roman"/>
        <family val="1"/>
      </rPr>
      <t>ial Associations</t>
    </r>
  </si>
  <si>
    <r>
      <t>Commerc</t>
    </r>
    <r>
      <rPr>
        <sz val="9"/>
        <rFont val="Times New Roman"/>
        <family val="1"/>
      </rPr>
      <t>ial</t>
    </r>
    <r>
      <rPr>
        <sz val="9"/>
        <rFont val="Times New Roman"/>
        <family val="1"/>
      </rPr>
      <t xml:space="preserve"> Associations</t>
    </r>
  </si>
  <si>
    <t>其他</t>
  </si>
  <si>
    <t>自由職業
團體</t>
  </si>
  <si>
    <t>學術文化
團體</t>
  </si>
  <si>
    <t>醫療衛生
團體</t>
  </si>
  <si>
    <t>宗教團體</t>
  </si>
  <si>
    <t>體育團體</t>
  </si>
  <si>
    <t>社會服務及公益慈善團體</t>
  </si>
  <si>
    <t>國際團體</t>
  </si>
  <si>
    <t>經濟業務
團體</t>
  </si>
  <si>
    <t>Locality</t>
  </si>
  <si>
    <t>Total</t>
  </si>
  <si>
    <r>
      <t>Professional Assoc</t>
    </r>
    <r>
      <rPr>
        <sz val="9"/>
        <rFont val="Times New Roman"/>
        <family val="1"/>
      </rPr>
      <t>iations</t>
    </r>
  </si>
  <si>
    <r>
      <t>R</t>
    </r>
    <r>
      <rPr>
        <sz val="9"/>
        <rFont val="Times New Roman"/>
        <family val="1"/>
      </rPr>
      <t>eligious Associations</t>
    </r>
  </si>
  <si>
    <r>
      <t>Social Service</t>
    </r>
    <r>
      <rPr>
        <sz val="9"/>
        <rFont val="Times New Roman"/>
        <family val="1"/>
      </rPr>
      <t>s</t>
    </r>
    <r>
      <rPr>
        <sz val="9"/>
        <rFont val="Times New Roman"/>
        <family val="1"/>
      </rPr>
      <t xml:space="preserve"> &amp; Charity Assoc</t>
    </r>
    <r>
      <rPr>
        <sz val="9"/>
        <rFont val="Times New Roman"/>
        <family val="1"/>
      </rPr>
      <t>iations</t>
    </r>
  </si>
  <si>
    <r>
      <t>International Assoc</t>
    </r>
    <r>
      <rPr>
        <sz val="9"/>
        <rFont val="Times New Roman"/>
        <family val="1"/>
      </rPr>
      <t>iations</t>
    </r>
  </si>
  <si>
    <t>Cogna-
tion
Associations</t>
  </si>
  <si>
    <t>Coun-
trymen
Associations</t>
  </si>
  <si>
    <t>Inter-
coastal
Associations</t>
  </si>
  <si>
    <t>總計</t>
  </si>
  <si>
    <t>Grand Total</t>
  </si>
  <si>
    <r>
      <t xml:space="preserve">各級工商自由職業及社會團體數 
</t>
    </r>
    <r>
      <rPr>
        <b/>
        <sz val="12"/>
        <rFont val="Times New Roman"/>
        <family val="1"/>
      </rPr>
      <t>The Industry and Commerce Association &amp; Social Association</t>
    </r>
  </si>
  <si>
    <t>中華民國九十二年底  End of  2003</t>
  </si>
  <si>
    <t>合計</t>
  </si>
  <si>
    <t>工商業團體</t>
  </si>
  <si>
    <t>宗親會</t>
  </si>
  <si>
    <t>同鄉會</t>
  </si>
  <si>
    <t>同學校友會</t>
  </si>
  <si>
    <t>兩岸團體</t>
  </si>
  <si>
    <t>其他</t>
  </si>
  <si>
    <r>
      <t xml:space="preserve">Industry </t>
    </r>
    <r>
      <rPr>
        <sz val="9"/>
        <rFont val="Times New Roman"/>
        <family val="1"/>
      </rPr>
      <t xml:space="preserve">&amp; Commercial </t>
    </r>
    <r>
      <rPr>
        <sz val="9"/>
        <rFont val="Times New Roman"/>
        <family val="1"/>
      </rPr>
      <t>Assoc</t>
    </r>
    <r>
      <rPr>
        <sz val="9"/>
        <rFont val="Times New Roman"/>
        <family val="1"/>
      </rPr>
      <t>iations</t>
    </r>
  </si>
  <si>
    <t xml:space="preserve">全國性合計 </t>
  </si>
  <si>
    <t>中華民國九十一年底  End of  2002</t>
  </si>
  <si>
    <t>中華民國九十年底  End of  2001</t>
  </si>
  <si>
    <r>
      <t xml:space="preserve">各級工商自由職業及社會團體數 
</t>
    </r>
    <r>
      <rPr>
        <b/>
        <sz val="12"/>
        <rFont val="Times New Roman"/>
        <family val="1"/>
      </rPr>
      <t>The Industry and Commerce Association &amp; Social Association</t>
    </r>
  </si>
  <si>
    <t>中華民國98年12月底  End of Dec., 2009</t>
  </si>
  <si>
    <t>區域別</t>
  </si>
  <si>
    <t>職業團體 Occupational Associations</t>
  </si>
  <si>
    <t>社會團體  Social Associations</t>
  </si>
  <si>
    <t>合計</t>
  </si>
  <si>
    <t>農會</t>
  </si>
  <si>
    <t>漁會</t>
  </si>
  <si>
    <t>工會</t>
  </si>
  <si>
    <t>工業團體</t>
  </si>
  <si>
    <t>商業團體</t>
  </si>
  <si>
    <t>自由職業
團體</t>
  </si>
  <si>
    <t>學術文化
團體</t>
  </si>
  <si>
    <t>醫療衛生
團體</t>
  </si>
  <si>
    <t>宗教團體</t>
  </si>
  <si>
    <t>體育團體</t>
  </si>
  <si>
    <t>社會服務及公益慈善團體</t>
  </si>
  <si>
    <t>國際團體</t>
  </si>
  <si>
    <t>經濟業務
團體</t>
  </si>
  <si>
    <t>其他</t>
  </si>
  <si>
    <t>Locality</t>
  </si>
  <si>
    <t>Total</t>
  </si>
  <si>
    <t>Farmer's Associations</t>
  </si>
  <si>
    <t>Fisherman's Associations</t>
  </si>
  <si>
    <t>Labour Associations</t>
  </si>
  <si>
    <r>
      <t>Industry Assoc</t>
    </r>
    <r>
      <rPr>
        <sz val="9"/>
        <rFont val="Times New Roman"/>
        <family val="1"/>
      </rPr>
      <t>iations</t>
    </r>
  </si>
  <si>
    <r>
      <t>Commerc</t>
    </r>
    <r>
      <rPr>
        <sz val="9"/>
        <rFont val="Times New Roman"/>
        <family val="1"/>
      </rPr>
      <t>ial Associations</t>
    </r>
  </si>
  <si>
    <r>
      <t>Professional Assoc</t>
    </r>
    <r>
      <rPr>
        <sz val="9"/>
        <rFont val="Times New Roman"/>
        <family val="1"/>
      </rPr>
      <t>iations</t>
    </r>
  </si>
  <si>
    <r>
      <t>A</t>
    </r>
    <r>
      <rPr>
        <sz val="9"/>
        <rFont val="Times New Roman"/>
        <family val="1"/>
      </rPr>
      <t>cademic &amp; Cultural Associations</t>
    </r>
  </si>
  <si>
    <r>
      <t xml:space="preserve">Medical </t>
    </r>
    <r>
      <rPr>
        <sz val="9"/>
        <rFont val="Times New Roman"/>
        <family val="1"/>
      </rPr>
      <t>Associations</t>
    </r>
  </si>
  <si>
    <r>
      <t>R</t>
    </r>
    <r>
      <rPr>
        <sz val="9"/>
        <rFont val="Times New Roman"/>
        <family val="1"/>
      </rPr>
      <t>eligious Associations</t>
    </r>
  </si>
  <si>
    <r>
      <t>S</t>
    </r>
    <r>
      <rPr>
        <sz val="9"/>
        <rFont val="Times New Roman"/>
        <family val="1"/>
      </rPr>
      <t>ports Associations</t>
    </r>
  </si>
  <si>
    <r>
      <t>Social Service</t>
    </r>
    <r>
      <rPr>
        <sz val="9"/>
        <rFont val="Times New Roman"/>
        <family val="1"/>
      </rPr>
      <t>s</t>
    </r>
    <r>
      <rPr>
        <sz val="9"/>
        <rFont val="Times New Roman"/>
        <family val="1"/>
      </rPr>
      <t xml:space="preserve"> &amp; Charity Assoc</t>
    </r>
    <r>
      <rPr>
        <sz val="9"/>
        <rFont val="Times New Roman"/>
        <family val="1"/>
      </rPr>
      <t>iations</t>
    </r>
  </si>
  <si>
    <r>
      <t>International Assoc</t>
    </r>
    <r>
      <rPr>
        <sz val="9"/>
        <rFont val="Times New Roman"/>
        <family val="1"/>
      </rPr>
      <t>iations</t>
    </r>
  </si>
  <si>
    <r>
      <t xml:space="preserve">Economic </t>
    </r>
    <r>
      <rPr>
        <sz val="9"/>
        <rFont val="Times New Roman"/>
        <family val="1"/>
      </rPr>
      <t>Business Associations</t>
    </r>
  </si>
  <si>
    <t>Others</t>
  </si>
  <si>
    <t>總計</t>
  </si>
  <si>
    <t>Grand Total</t>
  </si>
  <si>
    <t xml:space="preserve">全國性合計 </t>
  </si>
  <si>
    <t>Central Total</t>
  </si>
  <si>
    <t xml:space="preserve">地域性合計 </t>
  </si>
  <si>
    <t>Local Total</t>
  </si>
  <si>
    <t xml:space="preserve">    省(市)級小計</t>
  </si>
  <si>
    <t>Sub-T. in Prov &amp; City.</t>
  </si>
  <si>
    <t>Taiwan Province</t>
  </si>
  <si>
    <t xml:space="preserve"> 　臺　北　市 </t>
  </si>
  <si>
    <t>Fuchien Province</t>
  </si>
  <si>
    <t xml:space="preserve">    縣(市)級小計</t>
  </si>
  <si>
    <t>Sub-T. in County &amp; City</t>
  </si>
  <si>
    <t xml:space="preserve"> 　金　門　縣 </t>
  </si>
  <si>
    <t xml:space="preserve"> 　連　江　縣 </t>
  </si>
  <si>
    <r>
      <t>資料來源：本部社會司、直轄市及縣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市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政府。</t>
    </r>
  </si>
  <si>
    <r>
      <t xml:space="preserve">Source : Dept. of Social Affairs, MOI &amp; </t>
    </r>
    <r>
      <rPr>
        <sz val="9"/>
        <rFont val="Times New Roman"/>
        <family val="1"/>
      </rPr>
      <t>County and City Government.</t>
    </r>
  </si>
  <si>
    <t>九十七年 2008</t>
  </si>
  <si>
    <t>九十八年 2009</t>
  </si>
  <si>
    <t>中華民國99年12月底  End of Dec., 2010</t>
  </si>
  <si>
    <r>
      <t>Social Service</t>
    </r>
    <r>
      <rPr>
        <sz val="9"/>
        <rFont val="Times New Roman"/>
        <family val="1"/>
      </rPr>
      <t>s</t>
    </r>
    <r>
      <rPr>
        <sz val="9"/>
        <rFont val="Times New Roman"/>
        <family val="1"/>
      </rPr>
      <t xml:space="preserve"> &amp; Charity Assoc</t>
    </r>
    <r>
      <rPr>
        <sz val="9"/>
        <rFont val="Times New Roman"/>
        <family val="1"/>
      </rPr>
      <t>iations</t>
    </r>
  </si>
  <si>
    <t>九十九年 2010</t>
  </si>
  <si>
    <t xml:space="preserve"> 　新　北　市 </t>
  </si>
  <si>
    <t>New Taipei City</t>
  </si>
  <si>
    <t xml:space="preserve"> 　臺　中　市 </t>
  </si>
  <si>
    <t>Taichung City</t>
  </si>
  <si>
    <t xml:space="preserve"> 　臺　南　市 </t>
  </si>
  <si>
    <t>Tainan City</t>
  </si>
  <si>
    <t>中華民國100年12月底  End of Dec., 2011</t>
  </si>
  <si>
    <t>一○○年 2011</t>
  </si>
  <si>
    <t>說明：101年1月19日修訂漁會法第6條，原區分為區漁會、省(市)漁會及全國漁會三級制，修訂為區漁會及全國漁會二級制，原省漁會自修正施行之日起，組織變更為全國漁會。</t>
  </si>
  <si>
    <t>中華民國101年12月底  End of Dec., 2012</t>
  </si>
  <si>
    <t>一○一年 2012</t>
  </si>
  <si>
    <t>中華民國102年12月底  End of Dec., 2013</t>
  </si>
  <si>
    <t>一○二年 2013</t>
  </si>
  <si>
    <t>資料來源：本部合作及人民團體司籌備處、勞動部、行政院農業委員會。</t>
  </si>
  <si>
    <r>
      <t>Source :</t>
    </r>
    <r>
      <rPr>
        <sz val="9"/>
        <rFont val="Times New Roman"/>
        <family val="1"/>
      </rPr>
      <t>The Cooperative &amp; Civil Associations Preparatory office, MOI &amp; Ministry of Labor &amp; Council of Agriculture, Executive Yuan.</t>
    </r>
  </si>
  <si>
    <t>Source : The Cooperative &amp; Civil Associations Preparatory office, MOI &amp; Ministry of Labor &amp; Council of Agriculture, Executive Yuan.</t>
  </si>
  <si>
    <t>一○三年 2014</t>
  </si>
  <si>
    <t xml:space="preserve"> 　　桃　園　市 </t>
  </si>
  <si>
    <t>一○四年 2015</t>
  </si>
  <si>
    <t>一○五年 2016</t>
  </si>
  <si>
    <t>一○六年 2017</t>
  </si>
  <si>
    <t>中華民國106年底  End of Dec., 2017</t>
  </si>
  <si>
    <t>中華民國103年12底  End of Dec., 2014</t>
  </si>
  <si>
    <t>中華民國104年底  End of Dec., 2015</t>
  </si>
  <si>
    <t>中華民國105年底  End of Dec., 2016</t>
  </si>
  <si>
    <t>備        註：依照行政院農委會預告統計資料發布時間表，農會106年底資料於107年6月15日公布，漁會則於107年8月30日公布，俟農委會公布資料後更新。</t>
  </si>
  <si>
    <t>備        註：依照行政院農委會預告統計資料發布時間表，農會106年底資料於107年6月15日公布，漁會則於107年8月30日公布，俟農委會公布資料後更新。</t>
  </si>
  <si>
    <t>一○七年 2018</t>
  </si>
  <si>
    <t>更新日期：2019/3/5</t>
  </si>
  <si>
    <t>中華民國六十九年至一○七年 1980 - 2018</t>
  </si>
  <si>
    <t>中華民國107年底  End of Dec., 2018</t>
  </si>
  <si>
    <t>中華民國108年6月底  End of Dec., 2019</t>
  </si>
  <si>
    <t>備        註：依照行政院農委會預告統計資料發布時間表，農會與漁會為年報，其資料為107年底。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</si>
</sst>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;;&quot;-&quot;"/>
    <numFmt numFmtId="178" formatCode="#,##0_ "/>
    <numFmt numFmtId="179" formatCode="#,##0;;&quot;_&quot;"/>
    <numFmt numFmtId="180" formatCode="###,##0"/>
  </numFmts>
  <fonts count="49">
    <font>
      <sz val="9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2"/>
      <name val="新細明體"/>
      <family val="1"/>
    </font>
    <font>
      <b/>
      <sz val="12"/>
      <name val="Times New Roman"/>
      <family val="1"/>
    </font>
    <font>
      <b/>
      <sz val="12"/>
      <name val="標楷體"/>
      <family val="4"/>
    </font>
    <font>
      <sz val="9"/>
      <name val="細明體"/>
      <family val="3"/>
    </font>
    <font>
      <b/>
      <sz val="9"/>
      <name val="新細明體"/>
      <family val="1"/>
    </font>
    <font>
      <b/>
      <sz val="9"/>
      <color indexed="12"/>
      <name val="Times New Roman"/>
      <family val="1"/>
    </font>
    <font>
      <b/>
      <sz val="9"/>
      <color indexed="12"/>
      <name val="新細明體"/>
      <family val="1"/>
    </font>
    <font>
      <sz val="9"/>
      <color indexed="12"/>
      <name val="新細明體"/>
      <family val="1"/>
    </font>
    <font>
      <b/>
      <sz val="9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" fillId="0" borderId="11" xfId="0" applyNumberFormat="1" applyFont="1" applyBorder="1" applyAlignment="1">
      <alignment horizontal="center"/>
    </xf>
    <xf numFmtId="180" fontId="0" fillId="0" borderId="11" xfId="35" applyNumberFormat="1" applyFont="1" applyBorder="1" applyAlignment="1" applyProtection="1">
      <alignment horizontal="right"/>
      <protection/>
    </xf>
    <xf numFmtId="180" fontId="0" fillId="0" borderId="12" xfId="35" applyNumberFormat="1" applyFont="1" applyBorder="1" applyAlignment="1" applyProtection="1">
      <alignment horizontal="right"/>
      <protection/>
    </xf>
    <xf numFmtId="49" fontId="0" fillId="0" borderId="11" xfId="35" applyNumberFormat="1" applyFont="1" applyBorder="1" applyAlignment="1" applyProtection="1">
      <alignment horizontal="right"/>
      <protection/>
    </xf>
    <xf numFmtId="178" fontId="1" fillId="0" borderId="0" xfId="0" applyNumberFormat="1" applyFont="1" applyFill="1" applyAlignment="1">
      <alignment/>
    </xf>
    <xf numFmtId="178" fontId="1" fillId="0" borderId="10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Alignment="1">
      <alignment horizontal="center" vertical="center"/>
    </xf>
    <xf numFmtId="178" fontId="1" fillId="0" borderId="13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center" vertical="center"/>
    </xf>
    <xf numFmtId="178" fontId="8" fillId="0" borderId="12" xfId="0" applyNumberFormat="1" applyFont="1" applyFill="1" applyBorder="1" applyAlignment="1">
      <alignment horizontal="left" vertical="center"/>
    </xf>
    <xf numFmtId="178" fontId="8" fillId="0" borderId="14" xfId="0" applyNumberFormat="1" applyFont="1" applyFill="1" applyBorder="1" applyAlignment="1">
      <alignment horizontal="left" vertical="center"/>
    </xf>
    <xf numFmtId="176" fontId="8" fillId="33" borderId="11" xfId="0" applyNumberFormat="1" applyFont="1" applyFill="1" applyBorder="1" applyAlignment="1">
      <alignment/>
    </xf>
    <xf numFmtId="178" fontId="8" fillId="0" borderId="12" xfId="0" applyNumberFormat="1" applyFont="1" applyFill="1" applyBorder="1" applyAlignment="1">
      <alignment horizontal="left"/>
    </xf>
    <xf numFmtId="178" fontId="8" fillId="0" borderId="14" xfId="0" applyNumberFormat="1" applyFont="1" applyFill="1" applyBorder="1" applyAlignment="1">
      <alignment horizontal="left"/>
    </xf>
    <xf numFmtId="176" fontId="9" fillId="33" borderId="11" xfId="0" applyNumberFormat="1" applyFont="1" applyFill="1" applyBorder="1" applyAlignment="1">
      <alignment/>
    </xf>
    <xf numFmtId="176" fontId="10" fillId="34" borderId="11" xfId="0" applyNumberFormat="1" applyFont="1" applyFill="1" applyBorder="1" applyAlignment="1">
      <alignment/>
    </xf>
    <xf numFmtId="176" fontId="10" fillId="33" borderId="11" xfId="0" applyNumberFormat="1" applyFont="1" applyFill="1" applyBorder="1" applyAlignment="1">
      <alignment/>
    </xf>
    <xf numFmtId="178" fontId="8" fillId="0" borderId="0" xfId="0" applyNumberFormat="1" applyFont="1" applyFill="1" applyAlignment="1">
      <alignment/>
    </xf>
    <xf numFmtId="176" fontId="8" fillId="34" borderId="11" xfId="0" applyNumberFormat="1" applyFont="1" applyFill="1" applyBorder="1" applyAlignment="1">
      <alignment/>
    </xf>
    <xf numFmtId="178" fontId="1" fillId="0" borderId="12" xfId="0" applyNumberFormat="1" applyFont="1" applyFill="1" applyBorder="1" applyAlignment="1">
      <alignment/>
    </xf>
    <xf numFmtId="178" fontId="1" fillId="0" borderId="14" xfId="0" applyNumberFormat="1" applyFont="1" applyFill="1" applyBorder="1" applyAlignment="1">
      <alignment/>
    </xf>
    <xf numFmtId="176" fontId="1" fillId="33" borderId="11" xfId="0" applyNumberFormat="1" applyFont="1" applyFill="1" applyBorder="1" applyAlignment="1">
      <alignment/>
    </xf>
    <xf numFmtId="176" fontId="1" fillId="0" borderId="11" xfId="0" applyNumberFormat="1" applyFont="1" applyFill="1" applyBorder="1" applyAlignment="1">
      <alignment/>
    </xf>
    <xf numFmtId="178" fontId="1" fillId="0" borderId="12" xfId="0" applyNumberFormat="1" applyFont="1" applyFill="1" applyBorder="1" applyAlignment="1">
      <alignment horizontal="right"/>
    </xf>
    <xf numFmtId="178" fontId="1" fillId="0" borderId="14" xfId="0" applyNumberFormat="1" applyFont="1" applyFill="1" applyBorder="1" applyAlignment="1">
      <alignment horizontal="left"/>
    </xf>
    <xf numFmtId="176" fontId="11" fillId="33" borderId="11" xfId="0" applyNumberFormat="1" applyFont="1" applyFill="1" applyBorder="1" applyAlignment="1">
      <alignment/>
    </xf>
    <xf numFmtId="176" fontId="11" fillId="0" borderId="11" xfId="0" applyNumberFormat="1" applyFont="1" applyFill="1" applyBorder="1" applyAlignment="1">
      <alignment/>
    </xf>
    <xf numFmtId="177" fontId="1" fillId="0" borderId="14" xfId="33" applyNumberFormat="1" applyFont="1" applyFill="1" applyBorder="1" applyAlignment="1">
      <alignment horizontal="left"/>
      <protection/>
    </xf>
    <xf numFmtId="177" fontId="1" fillId="0" borderId="0" xfId="33" applyNumberFormat="1" applyFont="1" applyFill="1">
      <alignment/>
      <protection/>
    </xf>
    <xf numFmtId="177" fontId="1" fillId="0" borderId="0" xfId="33" applyNumberFormat="1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177" fontId="1" fillId="0" borderId="0" xfId="33" applyNumberFormat="1" applyFont="1" applyFill="1" applyBorder="1">
      <alignment/>
      <protection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80" fontId="0" fillId="0" borderId="10" xfId="35" applyNumberFormat="1" applyFont="1" applyBorder="1" applyAlignment="1" applyProtection="1">
      <alignment horizontal="right"/>
      <protection/>
    </xf>
    <xf numFmtId="180" fontId="0" fillId="0" borderId="11" xfId="35" applyNumberFormat="1" applyFont="1" applyBorder="1" applyAlignment="1" applyProtection="1">
      <alignment horizontal="right"/>
      <protection/>
    </xf>
    <xf numFmtId="180" fontId="0" fillId="0" borderId="0" xfId="0" applyNumberFormat="1" applyAlignment="1">
      <alignment/>
    </xf>
    <xf numFmtId="180" fontId="0" fillId="0" borderId="11" xfId="35" applyNumberFormat="1" applyFont="1" applyFill="1" applyBorder="1" applyAlignment="1" applyProtection="1">
      <alignment horizontal="right"/>
      <protection/>
    </xf>
    <xf numFmtId="180" fontId="0" fillId="0" borderId="10" xfId="35" applyNumberFormat="1" applyFont="1" applyFill="1" applyBorder="1" applyAlignment="1" applyProtection="1">
      <alignment horizontal="right"/>
      <protection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176" fontId="8" fillId="33" borderId="11" xfId="0" applyNumberFormat="1" applyFont="1" applyFill="1" applyBorder="1" applyAlignment="1">
      <alignment horizontal="right"/>
    </xf>
    <xf numFmtId="176" fontId="9" fillId="33" borderId="11" xfId="0" applyNumberFormat="1" applyFont="1" applyFill="1" applyBorder="1" applyAlignment="1">
      <alignment horizontal="right"/>
    </xf>
    <xf numFmtId="176" fontId="1" fillId="33" borderId="11" xfId="0" applyNumberFormat="1" applyFont="1" applyFill="1" applyBorder="1" applyAlignment="1">
      <alignment horizontal="right"/>
    </xf>
    <xf numFmtId="176" fontId="11" fillId="33" borderId="11" xfId="0" applyNumberFormat="1" applyFont="1" applyFill="1" applyBorder="1" applyAlignment="1">
      <alignment horizontal="right"/>
    </xf>
    <xf numFmtId="0" fontId="11" fillId="35" borderId="17" xfId="0" applyFont="1" applyFill="1" applyBorder="1" applyAlignment="1">
      <alignment horizontal="right" vertical="center"/>
    </xf>
    <xf numFmtId="3" fontId="11" fillId="35" borderId="17" xfId="0" applyNumberFormat="1" applyFont="1" applyFill="1" applyBorder="1" applyAlignment="1">
      <alignment horizontal="right" vertical="center"/>
    </xf>
    <xf numFmtId="180" fontId="0" fillId="0" borderId="11" xfId="35" applyNumberFormat="1" applyFont="1" applyBorder="1" applyAlignment="1" applyProtection="1">
      <alignment horizontal="right"/>
      <protection/>
    </xf>
    <xf numFmtId="180" fontId="0" fillId="0" borderId="11" xfId="35" applyNumberFormat="1" applyFont="1" applyFill="1" applyBorder="1" applyAlignment="1" applyProtection="1">
      <alignment horizontal="right"/>
      <protection/>
    </xf>
    <xf numFmtId="180" fontId="0" fillId="0" borderId="10" xfId="35" applyNumberFormat="1" applyFont="1" applyFill="1" applyBorder="1" applyAlignment="1" applyProtection="1">
      <alignment horizontal="right"/>
      <protection/>
    </xf>
    <xf numFmtId="180" fontId="0" fillId="0" borderId="10" xfId="35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176" fontId="1" fillId="0" borderId="11" xfId="0" applyNumberFormat="1" applyFont="1" applyFill="1" applyBorder="1" applyAlignment="1">
      <alignment horizontal="right"/>
    </xf>
    <xf numFmtId="176" fontId="11" fillId="0" borderId="11" xfId="0" applyNumberFormat="1" applyFont="1" applyFill="1" applyBorder="1" applyAlignment="1">
      <alignment horizontal="right"/>
    </xf>
    <xf numFmtId="0" fontId="0" fillId="0" borderId="16" xfId="0" applyFont="1" applyBorder="1" applyAlignment="1">
      <alignment horizontal="center" vertical="center" wrapText="1"/>
    </xf>
    <xf numFmtId="176" fontId="9" fillId="0" borderId="11" xfId="0" applyNumberFormat="1" applyFont="1" applyFill="1" applyBorder="1" applyAlignment="1">
      <alignment horizontal="right"/>
    </xf>
    <xf numFmtId="176" fontId="10" fillId="0" borderId="11" xfId="0" applyNumberFormat="1" applyFont="1" applyFill="1" applyBorder="1" applyAlignment="1">
      <alignment/>
    </xf>
    <xf numFmtId="180" fontId="0" fillId="0" borderId="10" xfId="35" applyNumberFormat="1" applyFont="1" applyFill="1" applyBorder="1" applyAlignment="1" applyProtection="1">
      <alignment horizontal="right"/>
      <protection/>
    </xf>
    <xf numFmtId="180" fontId="0" fillId="0" borderId="10" xfId="35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180" fontId="12" fillId="0" borderId="10" xfId="35" applyNumberFormat="1" applyFont="1" applyBorder="1" applyAlignment="1" applyProtection="1">
      <alignment horizontal="right"/>
      <protection/>
    </xf>
    <xf numFmtId="0" fontId="1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178" fontId="1" fillId="0" borderId="0" xfId="33" applyNumberFormat="1" applyFont="1" applyFill="1">
      <alignment/>
      <protection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/>
    </xf>
    <xf numFmtId="0" fontId="1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1" fillId="0" borderId="19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vertical="top" wrapText="1"/>
    </xf>
    <xf numFmtId="0" fontId="1" fillId="0" borderId="0" xfId="0" applyNumberFormat="1" applyFont="1" applyFill="1" applyBorder="1" applyAlignment="1">
      <alignment vertical="top"/>
    </xf>
    <xf numFmtId="0" fontId="1" fillId="0" borderId="20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80" fontId="0" fillId="0" borderId="12" xfId="35" applyNumberFormat="1" applyFont="1" applyBorder="1" applyAlignment="1" applyProtection="1">
      <alignment horizontal="center"/>
      <protection/>
    </xf>
    <xf numFmtId="180" fontId="0" fillId="0" borderId="14" xfId="35" applyNumberFormat="1" applyFont="1" applyBorder="1" applyAlignment="1" applyProtection="1">
      <alignment horizontal="center"/>
      <protection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Alignment="1">
      <alignment vertical="top"/>
    </xf>
    <xf numFmtId="178" fontId="6" fillId="0" borderId="0" xfId="0" applyNumberFormat="1" applyFont="1" applyFill="1" applyBorder="1" applyAlignment="1" applyProtection="1">
      <alignment horizontal="left" wrapText="1"/>
      <protection/>
    </xf>
    <xf numFmtId="178" fontId="6" fillId="0" borderId="0" xfId="0" applyNumberFormat="1" applyFont="1" applyFill="1" applyBorder="1" applyAlignment="1" applyProtection="1">
      <alignment horizontal="left"/>
      <protection/>
    </xf>
    <xf numFmtId="178" fontId="1" fillId="0" borderId="0" xfId="0" applyNumberFormat="1" applyFont="1" applyFill="1" applyBorder="1" applyAlignment="1">
      <alignment horizontal="left"/>
    </xf>
    <xf numFmtId="178" fontId="1" fillId="0" borderId="19" xfId="0" applyNumberFormat="1" applyFont="1" applyFill="1" applyBorder="1" applyAlignment="1">
      <alignment horizontal="center" vertical="center"/>
    </xf>
    <xf numFmtId="178" fontId="1" fillId="0" borderId="18" xfId="0" applyNumberFormat="1" applyFont="1" applyFill="1" applyBorder="1" applyAlignment="1">
      <alignment horizontal="center" vertical="center"/>
    </xf>
    <xf numFmtId="178" fontId="1" fillId="0" borderId="23" xfId="0" applyNumberFormat="1" applyFont="1" applyFill="1" applyBorder="1" applyAlignment="1">
      <alignment horizontal="center" vertical="center"/>
    </xf>
    <xf numFmtId="178" fontId="1" fillId="0" borderId="24" xfId="0" applyNumberFormat="1" applyFont="1" applyFill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/>
    </xf>
    <xf numFmtId="178" fontId="1" fillId="0" borderId="15" xfId="0" applyNumberFormat="1" applyFont="1" applyFill="1" applyBorder="1" applyAlignment="1">
      <alignment horizontal="center" vertical="center"/>
    </xf>
    <xf numFmtId="178" fontId="1" fillId="0" borderId="1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0.12全國人民團體數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y04-01-108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歷年Yearly"/>
      <sheetName val="2019上半年各級人團"/>
      <sheetName val="2018各級人團 "/>
      <sheetName val="2017各級人團"/>
      <sheetName val="2016各級人團"/>
      <sheetName val="2015各級人團"/>
      <sheetName val="2014各級人團"/>
      <sheetName val="2013各級人團"/>
      <sheetName val="2012各級人團"/>
      <sheetName val="2011各級人團"/>
      <sheetName val="2010各級人團"/>
      <sheetName val="2009各級人團"/>
      <sheetName val="2008各級人團"/>
      <sheetName val="2007各級人團"/>
      <sheetName val="2006各級人團"/>
      <sheetName val="2005各級人團"/>
      <sheetName val="2004各級人團"/>
      <sheetName val="2003各級人團"/>
      <sheetName val="2002各級人團"/>
      <sheetName val="2001各級人團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Q1"/>
    </sheetView>
  </sheetViews>
  <sheetFormatPr defaultColWidth="9.33203125" defaultRowHeight="12"/>
  <cols>
    <col min="1" max="1" width="18.83203125" style="0" customWidth="1"/>
    <col min="2" max="2" width="10.83203125" style="0" customWidth="1"/>
    <col min="3" max="3" width="12" style="0" customWidth="1"/>
    <col min="4" max="4" width="11.66015625" style="0" customWidth="1"/>
    <col min="5" max="5" width="11.83203125" style="0" customWidth="1"/>
    <col min="6" max="7" width="12.83203125" style="0" customWidth="1"/>
    <col min="8" max="8" width="11.66015625" style="0" customWidth="1"/>
    <col min="9" max="9" width="10.83203125" style="0" customWidth="1"/>
    <col min="10" max="10" width="13.5" style="0" customWidth="1"/>
    <col min="11" max="11" width="13.16015625" style="0" customWidth="1"/>
    <col min="12" max="12" width="11.5" style="0" customWidth="1"/>
    <col min="13" max="13" width="11.66015625" style="0" customWidth="1"/>
    <col min="14" max="14" width="13.66015625" style="0" customWidth="1"/>
    <col min="15" max="15" width="10.83203125" style="0" customWidth="1"/>
    <col min="16" max="16" width="13" style="0" customWidth="1"/>
    <col min="17" max="17" width="13.66015625" style="0" customWidth="1"/>
  </cols>
  <sheetData>
    <row r="1" spans="1:17" ht="16.5" customHeight="1">
      <c r="A1" s="81" t="s">
        <v>172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1:17" ht="12">
      <c r="A2" s="79" t="s">
        <v>417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1:17" ht="12">
      <c r="A3" s="89" t="s">
        <v>122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</row>
    <row r="4" spans="1:17" s="36" customFormat="1" ht="14.25" customHeight="1">
      <c r="A4" s="94" t="s">
        <v>123</v>
      </c>
      <c r="B4" s="91" t="s">
        <v>173</v>
      </c>
      <c r="C4" s="92"/>
      <c r="D4" s="92"/>
      <c r="E4" s="92"/>
      <c r="F4" s="92"/>
      <c r="G4" s="92"/>
      <c r="H4" s="93"/>
      <c r="I4" s="82" t="s">
        <v>174</v>
      </c>
      <c r="J4" s="83"/>
      <c r="K4" s="83"/>
      <c r="L4" s="83"/>
      <c r="M4" s="83"/>
      <c r="N4" s="83"/>
      <c r="O4" s="83"/>
      <c r="P4" s="83"/>
      <c r="Q4" s="83"/>
    </row>
    <row r="5" spans="1:17" s="36" customFormat="1" ht="34.5" customHeight="1">
      <c r="A5" s="95"/>
      <c r="B5" s="1" t="s">
        <v>124</v>
      </c>
      <c r="C5" s="2" t="s">
        <v>125</v>
      </c>
      <c r="D5" s="1" t="s">
        <v>126</v>
      </c>
      <c r="E5" s="2" t="s">
        <v>127</v>
      </c>
      <c r="F5" s="2" t="s">
        <v>293</v>
      </c>
      <c r="G5" s="2" t="s">
        <v>294</v>
      </c>
      <c r="H5" s="2" t="s">
        <v>128</v>
      </c>
      <c r="I5" s="1" t="s">
        <v>124</v>
      </c>
      <c r="J5" s="2" t="s">
        <v>129</v>
      </c>
      <c r="K5" s="2" t="s">
        <v>130</v>
      </c>
      <c r="L5" s="2" t="s">
        <v>131</v>
      </c>
      <c r="M5" s="2" t="s">
        <v>132</v>
      </c>
      <c r="N5" s="2" t="s">
        <v>133</v>
      </c>
      <c r="O5" s="2" t="s">
        <v>134</v>
      </c>
      <c r="P5" s="2" t="s">
        <v>135</v>
      </c>
      <c r="Q5" s="2" t="s">
        <v>297</v>
      </c>
    </row>
    <row r="6" spans="1:17" s="36" customFormat="1" ht="48">
      <c r="A6" s="96"/>
      <c r="B6" s="37" t="s">
        <v>136</v>
      </c>
      <c r="C6" s="37" t="s">
        <v>175</v>
      </c>
      <c r="D6" s="37" t="s">
        <v>176</v>
      </c>
      <c r="E6" s="37" t="s">
        <v>177</v>
      </c>
      <c r="F6" s="38" t="s">
        <v>295</v>
      </c>
      <c r="G6" s="38" t="s">
        <v>296</v>
      </c>
      <c r="H6" s="37" t="s">
        <v>178</v>
      </c>
      <c r="I6" s="37" t="s">
        <v>136</v>
      </c>
      <c r="J6" s="37" t="s">
        <v>179</v>
      </c>
      <c r="K6" s="37" t="s">
        <v>180</v>
      </c>
      <c r="L6" s="37" t="s">
        <v>181</v>
      </c>
      <c r="M6" s="37" t="s">
        <v>182</v>
      </c>
      <c r="N6" s="37" t="s">
        <v>183</v>
      </c>
      <c r="O6" s="37" t="s">
        <v>184</v>
      </c>
      <c r="P6" s="37" t="s">
        <v>185</v>
      </c>
      <c r="Q6" s="37" t="s">
        <v>137</v>
      </c>
    </row>
    <row r="7" spans="1:17" ht="12" hidden="1">
      <c r="A7" s="4" t="s">
        <v>3</v>
      </c>
      <c r="B7" s="5">
        <v>3978</v>
      </c>
      <c r="C7" s="5">
        <v>306</v>
      </c>
      <c r="D7" s="5">
        <v>42</v>
      </c>
      <c r="E7" s="5">
        <v>1464</v>
      </c>
      <c r="F7" s="97">
        <v>1529</v>
      </c>
      <c r="G7" s="98"/>
      <c r="H7" s="5">
        <v>637</v>
      </c>
      <c r="I7" s="5">
        <v>3265</v>
      </c>
      <c r="J7" s="5">
        <v>325</v>
      </c>
      <c r="K7" s="7" t="s">
        <v>0</v>
      </c>
      <c r="L7" s="5">
        <v>53</v>
      </c>
      <c r="M7" s="7" t="s">
        <v>0</v>
      </c>
      <c r="N7" s="5">
        <v>2203</v>
      </c>
      <c r="O7" s="7" t="s">
        <v>0</v>
      </c>
      <c r="P7" s="7" t="s">
        <v>0</v>
      </c>
      <c r="Q7" s="5">
        <v>684</v>
      </c>
    </row>
    <row r="8" spans="1:17" ht="12">
      <c r="A8" s="4" t="s">
        <v>4</v>
      </c>
      <c r="B8" s="5">
        <v>4042</v>
      </c>
      <c r="C8" s="5">
        <v>305</v>
      </c>
      <c r="D8" s="5">
        <v>42</v>
      </c>
      <c r="E8" s="5">
        <v>1507</v>
      </c>
      <c r="F8" s="97">
        <v>1548</v>
      </c>
      <c r="G8" s="98"/>
      <c r="H8" s="5">
        <v>640</v>
      </c>
      <c r="I8" s="5">
        <v>3398</v>
      </c>
      <c r="J8" s="5">
        <v>347</v>
      </c>
      <c r="K8" s="7" t="s">
        <v>0</v>
      </c>
      <c r="L8" s="5">
        <v>54</v>
      </c>
      <c r="M8" s="7" t="s">
        <v>0</v>
      </c>
      <c r="N8" s="5">
        <v>2350</v>
      </c>
      <c r="O8" s="7" t="s">
        <v>0</v>
      </c>
      <c r="P8" s="7" t="s">
        <v>0</v>
      </c>
      <c r="Q8" s="5">
        <v>647</v>
      </c>
    </row>
    <row r="9" spans="1:17" ht="12">
      <c r="A9" s="4" t="s">
        <v>5</v>
      </c>
      <c r="B9" s="5">
        <v>4188</v>
      </c>
      <c r="C9" s="5">
        <v>303</v>
      </c>
      <c r="D9" s="5">
        <v>38</v>
      </c>
      <c r="E9" s="5">
        <v>1624</v>
      </c>
      <c r="F9" s="97">
        <v>1582</v>
      </c>
      <c r="G9" s="98"/>
      <c r="H9" s="5">
        <v>641</v>
      </c>
      <c r="I9" s="5">
        <v>3650</v>
      </c>
      <c r="J9" s="5">
        <v>364</v>
      </c>
      <c r="K9" s="7" t="s">
        <v>0</v>
      </c>
      <c r="L9" s="5">
        <v>55</v>
      </c>
      <c r="M9" s="7" t="s">
        <v>0</v>
      </c>
      <c r="N9" s="5">
        <v>2526</v>
      </c>
      <c r="O9" s="7" t="s">
        <v>0</v>
      </c>
      <c r="P9" s="7" t="s">
        <v>0</v>
      </c>
      <c r="Q9" s="5">
        <v>705</v>
      </c>
    </row>
    <row r="10" spans="1:17" ht="12">
      <c r="A10" s="4" t="s">
        <v>6</v>
      </c>
      <c r="B10" s="5">
        <v>4243</v>
      </c>
      <c r="C10" s="5">
        <v>304</v>
      </c>
      <c r="D10" s="5">
        <v>38</v>
      </c>
      <c r="E10" s="5">
        <v>1578</v>
      </c>
      <c r="F10" s="97">
        <v>1676</v>
      </c>
      <c r="G10" s="98"/>
      <c r="H10" s="5">
        <v>647</v>
      </c>
      <c r="I10" s="5">
        <v>3887</v>
      </c>
      <c r="J10" s="5">
        <v>437</v>
      </c>
      <c r="K10" s="7" t="s">
        <v>0</v>
      </c>
      <c r="L10" s="5">
        <v>57</v>
      </c>
      <c r="M10" s="7" t="s">
        <v>0</v>
      </c>
      <c r="N10" s="5">
        <v>2750</v>
      </c>
      <c r="O10" s="7" t="s">
        <v>0</v>
      </c>
      <c r="P10" s="7" t="s">
        <v>0</v>
      </c>
      <c r="Q10" s="5">
        <v>643</v>
      </c>
    </row>
    <row r="11" spans="1:17" ht="12">
      <c r="A11" s="4" t="s">
        <v>7</v>
      </c>
      <c r="B11" s="5">
        <v>4525</v>
      </c>
      <c r="C11" s="5">
        <v>304</v>
      </c>
      <c r="D11" s="5">
        <v>38</v>
      </c>
      <c r="E11" s="5">
        <v>1757</v>
      </c>
      <c r="F11" s="97">
        <v>1766</v>
      </c>
      <c r="G11" s="98"/>
      <c r="H11" s="5">
        <v>660</v>
      </c>
      <c r="I11" s="5">
        <v>4283</v>
      </c>
      <c r="J11" s="5">
        <v>496</v>
      </c>
      <c r="K11" s="7" t="s">
        <v>0</v>
      </c>
      <c r="L11" s="5">
        <v>62</v>
      </c>
      <c r="M11" s="7" t="s">
        <v>0</v>
      </c>
      <c r="N11" s="5">
        <v>3037</v>
      </c>
      <c r="O11" s="7" t="s">
        <v>0</v>
      </c>
      <c r="P11" s="7" t="s">
        <v>0</v>
      </c>
      <c r="Q11" s="5">
        <v>688</v>
      </c>
    </row>
    <row r="12" spans="1:17" ht="12">
      <c r="A12" s="4" t="s">
        <v>8</v>
      </c>
      <c r="B12" s="5">
        <v>4553</v>
      </c>
      <c r="C12" s="5">
        <v>304</v>
      </c>
      <c r="D12" s="5">
        <v>38</v>
      </c>
      <c r="E12" s="5">
        <v>1750</v>
      </c>
      <c r="F12" s="97">
        <v>1791</v>
      </c>
      <c r="G12" s="98"/>
      <c r="H12" s="5">
        <v>670</v>
      </c>
      <c r="I12" s="5">
        <v>4505</v>
      </c>
      <c r="J12" s="5">
        <v>532</v>
      </c>
      <c r="K12" s="7" t="s">
        <v>0</v>
      </c>
      <c r="L12" s="5">
        <v>61</v>
      </c>
      <c r="M12" s="7" t="s">
        <v>0</v>
      </c>
      <c r="N12" s="5">
        <v>3233</v>
      </c>
      <c r="O12" s="7" t="s">
        <v>0</v>
      </c>
      <c r="P12" s="7" t="s">
        <v>0</v>
      </c>
      <c r="Q12" s="5">
        <v>679</v>
      </c>
    </row>
    <row r="13" spans="1:17" ht="12">
      <c r="A13" s="4" t="s">
        <v>9</v>
      </c>
      <c r="B13" s="5">
        <v>4737</v>
      </c>
      <c r="C13" s="5">
        <v>303</v>
      </c>
      <c r="D13" s="5">
        <v>38</v>
      </c>
      <c r="E13" s="5">
        <v>1918</v>
      </c>
      <c r="F13" s="97">
        <v>1799</v>
      </c>
      <c r="G13" s="98"/>
      <c r="H13" s="5">
        <v>679</v>
      </c>
      <c r="I13" s="5">
        <v>4685</v>
      </c>
      <c r="J13" s="5">
        <v>559</v>
      </c>
      <c r="K13" s="7" t="s">
        <v>0</v>
      </c>
      <c r="L13" s="5">
        <v>64</v>
      </c>
      <c r="M13" s="7" t="s">
        <v>0</v>
      </c>
      <c r="N13" s="5">
        <v>3427</v>
      </c>
      <c r="O13" s="7" t="s">
        <v>0</v>
      </c>
      <c r="P13" s="7" t="s">
        <v>0</v>
      </c>
      <c r="Q13" s="5">
        <v>635</v>
      </c>
    </row>
    <row r="14" spans="1:17" ht="12">
      <c r="A14" s="4" t="s">
        <v>10</v>
      </c>
      <c r="B14" s="5">
        <v>4903</v>
      </c>
      <c r="C14" s="5">
        <v>303</v>
      </c>
      <c r="D14" s="5">
        <v>38</v>
      </c>
      <c r="E14" s="5">
        <v>2072</v>
      </c>
      <c r="F14" s="97">
        <v>1808</v>
      </c>
      <c r="G14" s="98"/>
      <c r="H14" s="5">
        <v>682</v>
      </c>
      <c r="I14" s="5">
        <v>4623</v>
      </c>
      <c r="J14" s="5">
        <v>566</v>
      </c>
      <c r="K14" s="7" t="s">
        <v>0</v>
      </c>
      <c r="L14" s="5">
        <v>64</v>
      </c>
      <c r="M14" s="7" t="s">
        <v>0</v>
      </c>
      <c r="N14" s="5">
        <v>3546</v>
      </c>
      <c r="O14" s="7" t="s">
        <v>0</v>
      </c>
      <c r="P14" s="7" t="s">
        <v>0</v>
      </c>
      <c r="Q14" s="5">
        <v>447</v>
      </c>
    </row>
    <row r="15" spans="1:17" ht="12">
      <c r="A15" s="4" t="s">
        <v>11</v>
      </c>
      <c r="B15" s="5">
        <v>5202</v>
      </c>
      <c r="C15" s="5">
        <v>303</v>
      </c>
      <c r="D15" s="5">
        <v>38</v>
      </c>
      <c r="E15" s="5">
        <v>2345</v>
      </c>
      <c r="F15" s="97">
        <v>1831</v>
      </c>
      <c r="G15" s="98"/>
      <c r="H15" s="5">
        <v>685</v>
      </c>
      <c r="I15" s="5">
        <v>5060</v>
      </c>
      <c r="J15" s="5">
        <v>627</v>
      </c>
      <c r="K15" s="7" t="s">
        <v>0</v>
      </c>
      <c r="L15" s="5">
        <v>63</v>
      </c>
      <c r="M15" s="7" t="s">
        <v>0</v>
      </c>
      <c r="N15" s="5">
        <v>3677</v>
      </c>
      <c r="O15" s="7" t="s">
        <v>0</v>
      </c>
      <c r="P15" s="7" t="s">
        <v>0</v>
      </c>
      <c r="Q15" s="5">
        <v>693</v>
      </c>
    </row>
    <row r="16" spans="1:17" ht="12">
      <c r="A16" s="4" t="s">
        <v>12</v>
      </c>
      <c r="B16" s="5">
        <v>5778</v>
      </c>
      <c r="C16" s="5">
        <v>303</v>
      </c>
      <c r="D16" s="5">
        <v>38</v>
      </c>
      <c r="E16" s="5">
        <v>2881</v>
      </c>
      <c r="F16" s="97">
        <v>1863</v>
      </c>
      <c r="G16" s="98"/>
      <c r="H16" s="5">
        <v>693</v>
      </c>
      <c r="I16" s="5">
        <v>5278</v>
      </c>
      <c r="J16" s="5">
        <v>654</v>
      </c>
      <c r="K16" s="7" t="s">
        <v>0</v>
      </c>
      <c r="L16" s="5">
        <v>66</v>
      </c>
      <c r="M16" s="7" t="s">
        <v>0</v>
      </c>
      <c r="N16" s="5">
        <v>3565</v>
      </c>
      <c r="O16" s="7" t="s">
        <v>0</v>
      </c>
      <c r="P16" s="7" t="s">
        <v>0</v>
      </c>
      <c r="Q16" s="5">
        <v>993</v>
      </c>
    </row>
    <row r="17" spans="1:17" ht="12">
      <c r="A17" s="4" t="s">
        <v>13</v>
      </c>
      <c r="B17" s="5">
        <v>6103</v>
      </c>
      <c r="C17" s="5">
        <v>303</v>
      </c>
      <c r="D17" s="5">
        <v>38</v>
      </c>
      <c r="E17" s="5">
        <v>3169</v>
      </c>
      <c r="F17" s="97">
        <v>1898</v>
      </c>
      <c r="G17" s="98"/>
      <c r="H17" s="5">
        <v>695</v>
      </c>
      <c r="I17" s="5">
        <v>5767</v>
      </c>
      <c r="J17" s="5">
        <v>562</v>
      </c>
      <c r="K17" s="5">
        <v>69</v>
      </c>
      <c r="L17" s="5">
        <v>73</v>
      </c>
      <c r="M17" s="5">
        <v>606</v>
      </c>
      <c r="N17" s="5">
        <v>2114</v>
      </c>
      <c r="O17" s="5">
        <v>753</v>
      </c>
      <c r="P17" s="5">
        <v>446</v>
      </c>
      <c r="Q17" s="5">
        <v>1144</v>
      </c>
    </row>
    <row r="18" spans="1:17" ht="12">
      <c r="A18" s="4" t="s">
        <v>14</v>
      </c>
      <c r="B18" s="5">
        <v>6334</v>
      </c>
      <c r="C18" s="5">
        <v>303</v>
      </c>
      <c r="D18" s="5">
        <v>38</v>
      </c>
      <c r="E18" s="5">
        <v>3385</v>
      </c>
      <c r="F18" s="97">
        <v>1908</v>
      </c>
      <c r="G18" s="98"/>
      <c r="H18" s="5">
        <v>700</v>
      </c>
      <c r="I18" s="5">
        <v>6106</v>
      </c>
      <c r="J18" s="5">
        <v>588</v>
      </c>
      <c r="K18" s="5">
        <v>80</v>
      </c>
      <c r="L18" s="5">
        <v>92</v>
      </c>
      <c r="M18" s="5">
        <v>645</v>
      </c>
      <c r="N18" s="5">
        <v>1695</v>
      </c>
      <c r="O18" s="5">
        <v>988</v>
      </c>
      <c r="P18" s="5">
        <v>502</v>
      </c>
      <c r="Q18" s="5">
        <v>1516</v>
      </c>
    </row>
    <row r="19" spans="1:17" ht="12">
      <c r="A19" s="4" t="s">
        <v>15</v>
      </c>
      <c r="B19" s="5">
        <v>6481</v>
      </c>
      <c r="C19" s="5">
        <v>303</v>
      </c>
      <c r="D19" s="5">
        <v>38</v>
      </c>
      <c r="E19" s="5">
        <v>3516</v>
      </c>
      <c r="F19" s="97">
        <v>1917</v>
      </c>
      <c r="G19" s="98"/>
      <c r="H19" s="5">
        <v>707</v>
      </c>
      <c r="I19" s="5">
        <v>6385</v>
      </c>
      <c r="J19" s="5">
        <v>668</v>
      </c>
      <c r="K19" s="5">
        <v>80</v>
      </c>
      <c r="L19" s="5">
        <v>102</v>
      </c>
      <c r="M19" s="5">
        <v>653</v>
      </c>
      <c r="N19" s="5">
        <v>1791</v>
      </c>
      <c r="O19" s="5">
        <v>1059</v>
      </c>
      <c r="P19" s="5">
        <v>506</v>
      </c>
      <c r="Q19" s="5">
        <v>1526</v>
      </c>
    </row>
    <row r="20" spans="1:17" ht="12">
      <c r="A20" s="4" t="s">
        <v>16</v>
      </c>
      <c r="B20" s="5">
        <v>6520</v>
      </c>
      <c r="C20" s="5">
        <v>303</v>
      </c>
      <c r="D20" s="5">
        <v>38</v>
      </c>
      <c r="E20" s="5">
        <v>3534</v>
      </c>
      <c r="F20" s="97">
        <v>1940</v>
      </c>
      <c r="G20" s="98"/>
      <c r="H20" s="5">
        <v>705</v>
      </c>
      <c r="I20" s="5">
        <v>6654</v>
      </c>
      <c r="J20" s="5">
        <v>671</v>
      </c>
      <c r="K20" s="5">
        <v>80</v>
      </c>
      <c r="L20" s="5">
        <v>107</v>
      </c>
      <c r="M20" s="5">
        <v>700</v>
      </c>
      <c r="N20" s="5">
        <v>1996</v>
      </c>
      <c r="O20" s="5">
        <v>1149</v>
      </c>
      <c r="P20" s="5">
        <v>548</v>
      </c>
      <c r="Q20" s="5">
        <v>1403</v>
      </c>
    </row>
    <row r="21" spans="1:17" ht="12">
      <c r="A21" s="4" t="s">
        <v>17</v>
      </c>
      <c r="B21" s="5">
        <v>6611</v>
      </c>
      <c r="C21" s="5">
        <v>302</v>
      </c>
      <c r="D21" s="5">
        <v>38</v>
      </c>
      <c r="E21" s="5">
        <v>3575</v>
      </c>
      <c r="F21" s="97">
        <v>1974</v>
      </c>
      <c r="G21" s="98"/>
      <c r="H21" s="5">
        <v>722</v>
      </c>
      <c r="I21" s="5">
        <v>7349</v>
      </c>
      <c r="J21" s="5">
        <v>721</v>
      </c>
      <c r="K21" s="5">
        <v>86</v>
      </c>
      <c r="L21" s="5">
        <v>113</v>
      </c>
      <c r="M21" s="5">
        <v>748</v>
      </c>
      <c r="N21" s="5">
        <v>2298</v>
      </c>
      <c r="O21" s="5">
        <v>1234</v>
      </c>
      <c r="P21" s="5">
        <v>583</v>
      </c>
      <c r="Q21" s="5">
        <v>1566</v>
      </c>
    </row>
    <row r="22" spans="1:17" ht="12">
      <c r="A22" s="4" t="s">
        <v>18</v>
      </c>
      <c r="B22" s="5">
        <v>6668</v>
      </c>
      <c r="C22" s="5">
        <v>302</v>
      </c>
      <c r="D22" s="5">
        <v>38</v>
      </c>
      <c r="E22" s="5">
        <v>3594</v>
      </c>
      <c r="F22" s="97">
        <v>2005</v>
      </c>
      <c r="G22" s="98"/>
      <c r="H22" s="5">
        <v>729</v>
      </c>
      <c r="I22" s="5">
        <v>7984</v>
      </c>
      <c r="J22" s="5">
        <v>789</v>
      </c>
      <c r="K22" s="5">
        <v>97</v>
      </c>
      <c r="L22" s="5">
        <v>126</v>
      </c>
      <c r="M22" s="5">
        <v>830</v>
      </c>
      <c r="N22" s="5">
        <v>2559</v>
      </c>
      <c r="O22" s="5">
        <v>1297</v>
      </c>
      <c r="P22" s="5">
        <v>615</v>
      </c>
      <c r="Q22" s="5">
        <v>1671</v>
      </c>
    </row>
    <row r="23" spans="1:17" ht="12">
      <c r="A23" s="4" t="s">
        <v>19</v>
      </c>
      <c r="B23" s="5">
        <v>6698</v>
      </c>
      <c r="C23" s="5">
        <v>302</v>
      </c>
      <c r="D23" s="5">
        <v>38</v>
      </c>
      <c r="E23" s="5">
        <v>3598</v>
      </c>
      <c r="F23" s="97">
        <v>2028</v>
      </c>
      <c r="G23" s="98"/>
      <c r="H23" s="5">
        <v>732</v>
      </c>
      <c r="I23" s="5">
        <v>8690</v>
      </c>
      <c r="J23" s="5">
        <v>874</v>
      </c>
      <c r="K23" s="5">
        <v>107</v>
      </c>
      <c r="L23" s="5">
        <v>144</v>
      </c>
      <c r="M23" s="5">
        <v>922</v>
      </c>
      <c r="N23" s="5">
        <v>2874</v>
      </c>
      <c r="O23" s="5">
        <v>1403</v>
      </c>
      <c r="P23" s="5">
        <v>659</v>
      </c>
      <c r="Q23" s="5">
        <v>1707</v>
      </c>
    </row>
    <row r="24" spans="1:17" ht="12">
      <c r="A24" s="4" t="s">
        <v>20</v>
      </c>
      <c r="B24" s="5">
        <v>6895</v>
      </c>
      <c r="C24" s="5">
        <v>300</v>
      </c>
      <c r="D24" s="5">
        <v>38</v>
      </c>
      <c r="E24" s="5">
        <v>3599</v>
      </c>
      <c r="F24" s="97">
        <v>2051</v>
      </c>
      <c r="G24" s="98"/>
      <c r="H24" s="5">
        <v>907</v>
      </c>
      <c r="I24" s="5">
        <v>9398</v>
      </c>
      <c r="J24" s="5">
        <v>958</v>
      </c>
      <c r="K24" s="5">
        <v>117</v>
      </c>
      <c r="L24" s="5">
        <v>160</v>
      </c>
      <c r="M24" s="5">
        <v>1016</v>
      </c>
      <c r="N24" s="5">
        <v>3073</v>
      </c>
      <c r="O24" s="5">
        <v>1507</v>
      </c>
      <c r="P24" s="5">
        <v>714</v>
      </c>
      <c r="Q24" s="5">
        <v>1853</v>
      </c>
    </row>
    <row r="25" spans="1:17" ht="12">
      <c r="A25" s="4" t="s">
        <v>21</v>
      </c>
      <c r="B25" s="5">
        <v>7236</v>
      </c>
      <c r="C25" s="5">
        <v>302</v>
      </c>
      <c r="D25" s="5">
        <v>38</v>
      </c>
      <c r="E25" s="5">
        <v>3617</v>
      </c>
      <c r="F25" s="97">
        <v>2071</v>
      </c>
      <c r="G25" s="98"/>
      <c r="H25" s="5">
        <v>1208</v>
      </c>
      <c r="I25" s="5">
        <v>10157</v>
      </c>
      <c r="J25" s="5">
        <v>1035</v>
      </c>
      <c r="K25" s="5">
        <v>124</v>
      </c>
      <c r="L25" s="5">
        <v>178</v>
      </c>
      <c r="M25" s="5">
        <v>1097</v>
      </c>
      <c r="N25" s="5">
        <v>3417</v>
      </c>
      <c r="O25" s="5">
        <v>1624</v>
      </c>
      <c r="P25" s="5">
        <v>759</v>
      </c>
      <c r="Q25" s="5">
        <v>1923</v>
      </c>
    </row>
    <row r="26" spans="1:17" ht="12">
      <c r="A26" s="4" t="s">
        <v>22</v>
      </c>
      <c r="B26" s="5">
        <f>SUM(C26:H26)</f>
        <v>7466</v>
      </c>
      <c r="C26" s="5">
        <v>302</v>
      </c>
      <c r="D26" s="5">
        <v>38</v>
      </c>
      <c r="E26" s="5">
        <v>3636</v>
      </c>
      <c r="F26" s="97">
        <v>2063</v>
      </c>
      <c r="G26" s="98"/>
      <c r="H26" s="5">
        <v>1427</v>
      </c>
      <c r="I26" s="5">
        <v>10886</v>
      </c>
      <c r="J26" s="5">
        <v>1160</v>
      </c>
      <c r="K26" s="5">
        <v>130</v>
      </c>
      <c r="L26" s="5">
        <v>214</v>
      </c>
      <c r="M26" s="5">
        <v>1183</v>
      </c>
      <c r="N26" s="5">
        <v>3684</v>
      </c>
      <c r="O26" s="5">
        <v>1719</v>
      </c>
      <c r="P26" s="5">
        <v>810</v>
      </c>
      <c r="Q26" s="5">
        <v>1986</v>
      </c>
    </row>
    <row r="27" spans="1:17" ht="12">
      <c r="A27" s="4" t="s">
        <v>23</v>
      </c>
      <c r="B27" s="5">
        <f aca="true" t="shared" si="0" ref="B27:B35">SUM(C27:H27)</f>
        <v>7935</v>
      </c>
      <c r="C27" s="5">
        <v>304</v>
      </c>
      <c r="D27" s="5">
        <v>38</v>
      </c>
      <c r="E27" s="5">
        <v>3740</v>
      </c>
      <c r="F27" s="97">
        <v>2116</v>
      </c>
      <c r="G27" s="98"/>
      <c r="H27" s="5">
        <v>1737</v>
      </c>
      <c r="I27" s="5">
        <v>12030</v>
      </c>
      <c r="J27" s="5">
        <v>1343</v>
      </c>
      <c r="K27" s="5">
        <v>149</v>
      </c>
      <c r="L27" s="5">
        <v>254</v>
      </c>
      <c r="M27" s="5">
        <v>1362</v>
      </c>
      <c r="N27" s="5">
        <v>4120</v>
      </c>
      <c r="O27" s="5">
        <v>1806</v>
      </c>
      <c r="P27" s="5">
        <v>883</v>
      </c>
      <c r="Q27" s="5">
        <v>2113</v>
      </c>
    </row>
    <row r="28" spans="1:17" ht="12">
      <c r="A28" s="4" t="s">
        <v>24</v>
      </c>
      <c r="B28" s="5">
        <f t="shared" si="0"/>
        <v>8197</v>
      </c>
      <c r="C28" s="5">
        <v>304</v>
      </c>
      <c r="D28" s="5">
        <v>39</v>
      </c>
      <c r="E28" s="5">
        <v>3778</v>
      </c>
      <c r="F28" s="97">
        <v>2094</v>
      </c>
      <c r="G28" s="98"/>
      <c r="H28" s="5">
        <v>1982</v>
      </c>
      <c r="I28" s="5">
        <v>12915</v>
      </c>
      <c r="J28" s="5">
        <v>1504</v>
      </c>
      <c r="K28" s="5">
        <v>162</v>
      </c>
      <c r="L28" s="5">
        <v>303</v>
      </c>
      <c r="M28" s="5">
        <v>1509</v>
      </c>
      <c r="N28" s="5">
        <v>4535</v>
      </c>
      <c r="O28" s="5">
        <v>1880</v>
      </c>
      <c r="P28" s="5">
        <v>946</v>
      </c>
      <c r="Q28" s="5">
        <v>2076</v>
      </c>
    </row>
    <row r="29" spans="1:17" ht="12">
      <c r="A29" s="4" t="s">
        <v>25</v>
      </c>
      <c r="B29" s="5">
        <f t="shared" si="0"/>
        <v>8402</v>
      </c>
      <c r="C29" s="5">
        <v>304</v>
      </c>
      <c r="D29" s="5">
        <v>40</v>
      </c>
      <c r="E29" s="5">
        <v>3854</v>
      </c>
      <c r="F29" s="97">
        <v>2161</v>
      </c>
      <c r="G29" s="98"/>
      <c r="H29" s="5">
        <v>2043</v>
      </c>
      <c r="I29" s="5">
        <v>14288</v>
      </c>
      <c r="J29" s="5">
        <v>1752</v>
      </c>
      <c r="K29" s="5">
        <v>186</v>
      </c>
      <c r="L29" s="5">
        <v>370</v>
      </c>
      <c r="M29" s="5">
        <v>1655</v>
      </c>
      <c r="N29" s="5">
        <v>5056</v>
      </c>
      <c r="O29" s="5">
        <v>1925</v>
      </c>
      <c r="P29" s="5">
        <v>1044</v>
      </c>
      <c r="Q29" s="5">
        <v>2300</v>
      </c>
    </row>
    <row r="30" spans="1:17" ht="12">
      <c r="A30" s="4" t="s">
        <v>26</v>
      </c>
      <c r="B30" s="5">
        <f t="shared" si="0"/>
        <v>8675</v>
      </c>
      <c r="C30" s="5">
        <v>304</v>
      </c>
      <c r="D30" s="5">
        <v>40</v>
      </c>
      <c r="E30" s="5">
        <v>3997</v>
      </c>
      <c r="F30" s="97">
        <v>2207</v>
      </c>
      <c r="G30" s="98"/>
      <c r="H30" s="5">
        <v>2127</v>
      </c>
      <c r="I30" s="5">
        <v>15524</v>
      </c>
      <c r="J30" s="5">
        <v>1996</v>
      </c>
      <c r="K30" s="5">
        <v>201</v>
      </c>
      <c r="L30" s="5">
        <v>428</v>
      </c>
      <c r="M30" s="5">
        <v>1843</v>
      </c>
      <c r="N30" s="5">
        <v>5527</v>
      </c>
      <c r="O30" s="5">
        <v>1986</v>
      </c>
      <c r="P30" s="5">
        <v>1167</v>
      </c>
      <c r="Q30" s="5">
        <v>2376</v>
      </c>
    </row>
    <row r="31" spans="1:17" ht="12">
      <c r="A31" s="4" t="s">
        <v>27</v>
      </c>
      <c r="B31" s="5">
        <f t="shared" si="0"/>
        <v>8866</v>
      </c>
      <c r="C31" s="5">
        <v>304</v>
      </c>
      <c r="D31" s="5">
        <v>40</v>
      </c>
      <c r="E31" s="5">
        <v>4060</v>
      </c>
      <c r="F31" s="97">
        <v>2239</v>
      </c>
      <c r="G31" s="98"/>
      <c r="H31" s="5">
        <v>2223</v>
      </c>
      <c r="I31" s="5">
        <v>17003</v>
      </c>
      <c r="J31" s="5">
        <v>2317</v>
      </c>
      <c r="K31" s="5">
        <v>233</v>
      </c>
      <c r="L31" s="5">
        <v>492</v>
      </c>
      <c r="M31" s="5">
        <v>2027</v>
      </c>
      <c r="N31" s="5">
        <v>6165</v>
      </c>
      <c r="O31" s="5">
        <v>2016</v>
      </c>
      <c r="P31" s="5">
        <v>1297</v>
      </c>
      <c r="Q31" s="5">
        <v>2456</v>
      </c>
    </row>
    <row r="32" spans="1:17" ht="12">
      <c r="A32" s="4" t="s">
        <v>28</v>
      </c>
      <c r="B32" s="5">
        <f t="shared" si="0"/>
        <v>9120</v>
      </c>
      <c r="C32" s="5">
        <v>303</v>
      </c>
      <c r="D32" s="5">
        <v>40</v>
      </c>
      <c r="E32" s="5">
        <v>4205</v>
      </c>
      <c r="F32" s="6">
        <v>27</v>
      </c>
      <c r="G32" s="6">
        <v>2231</v>
      </c>
      <c r="H32" s="5">
        <v>2314</v>
      </c>
      <c r="I32" s="5">
        <v>18306</v>
      </c>
      <c r="J32" s="5">
        <v>2593</v>
      </c>
      <c r="K32" s="5">
        <v>255</v>
      </c>
      <c r="L32" s="5">
        <v>538</v>
      </c>
      <c r="M32" s="5">
        <v>2205</v>
      </c>
      <c r="N32" s="5">
        <v>6607</v>
      </c>
      <c r="O32" s="5">
        <v>2071</v>
      </c>
      <c r="P32" s="5">
        <v>1472</v>
      </c>
      <c r="Q32" s="5">
        <v>2565</v>
      </c>
    </row>
    <row r="33" spans="1:17" ht="12">
      <c r="A33" s="4" t="s">
        <v>29</v>
      </c>
      <c r="B33" s="5">
        <f t="shared" si="0"/>
        <v>9221</v>
      </c>
      <c r="C33" s="5">
        <v>303</v>
      </c>
      <c r="D33" s="5">
        <v>40</v>
      </c>
      <c r="E33" s="5">
        <v>4223</v>
      </c>
      <c r="F33" s="6">
        <v>27</v>
      </c>
      <c r="G33" s="6">
        <v>2237</v>
      </c>
      <c r="H33" s="5">
        <v>2391</v>
      </c>
      <c r="I33" s="5">
        <v>19570</v>
      </c>
      <c r="J33" s="5">
        <v>2857</v>
      </c>
      <c r="K33" s="5">
        <v>277</v>
      </c>
      <c r="L33" s="5">
        <v>610</v>
      </c>
      <c r="M33" s="5">
        <v>2378</v>
      </c>
      <c r="N33" s="5">
        <v>6898</v>
      </c>
      <c r="O33" s="5">
        <v>2114</v>
      </c>
      <c r="P33" s="5">
        <v>1619</v>
      </c>
      <c r="Q33" s="5">
        <v>2817</v>
      </c>
    </row>
    <row r="34" spans="1:17" ht="12">
      <c r="A34" s="68" t="s">
        <v>157</v>
      </c>
      <c r="B34" s="5">
        <f t="shared" si="0"/>
        <v>9446</v>
      </c>
      <c r="C34" s="42">
        <v>303</v>
      </c>
      <c r="D34" s="42">
        <v>40</v>
      </c>
      <c r="E34" s="43">
        <v>4362</v>
      </c>
      <c r="F34" s="39">
        <v>27</v>
      </c>
      <c r="G34" s="39">
        <v>2252</v>
      </c>
      <c r="H34" s="39">
        <v>2462</v>
      </c>
      <c r="I34" s="39">
        <f>SUM(J34:Q34)</f>
        <v>20877</v>
      </c>
      <c r="J34" s="40">
        <v>3120</v>
      </c>
      <c r="K34" s="39">
        <v>286</v>
      </c>
      <c r="L34" s="39">
        <v>666</v>
      </c>
      <c r="M34" s="39">
        <v>2639</v>
      </c>
      <c r="N34" s="39">
        <v>7323</v>
      </c>
      <c r="O34" s="39">
        <v>2158</v>
      </c>
      <c r="P34" s="39">
        <v>1760</v>
      </c>
      <c r="Q34" s="39">
        <v>2925</v>
      </c>
    </row>
    <row r="35" spans="1:17" s="57" customFormat="1" ht="12">
      <c r="A35" s="68" t="s">
        <v>292</v>
      </c>
      <c r="B35" s="53">
        <f t="shared" si="0"/>
        <v>9569</v>
      </c>
      <c r="C35" s="54">
        <v>302</v>
      </c>
      <c r="D35" s="54">
        <v>40</v>
      </c>
      <c r="E35" s="55">
        <v>4438</v>
      </c>
      <c r="F35" s="56">
        <v>27</v>
      </c>
      <c r="G35" s="56">
        <v>2259</v>
      </c>
      <c r="H35" s="56">
        <v>2503</v>
      </c>
      <c r="I35" s="56">
        <f>SUM(J35:Q35)</f>
        <v>22250</v>
      </c>
      <c r="J35" s="53">
        <v>3327</v>
      </c>
      <c r="K35" s="56">
        <v>295</v>
      </c>
      <c r="L35" s="56">
        <v>731</v>
      </c>
      <c r="M35" s="56">
        <v>2808</v>
      </c>
      <c r="N35" s="56">
        <v>7982</v>
      </c>
      <c r="O35" s="56">
        <v>2212</v>
      </c>
      <c r="P35" s="56">
        <v>1847</v>
      </c>
      <c r="Q35" s="56">
        <v>3048</v>
      </c>
    </row>
    <row r="36" spans="1:17" s="57" customFormat="1" ht="12">
      <c r="A36" s="68" t="s">
        <v>383</v>
      </c>
      <c r="B36" s="53">
        <f>SUM(C36:H36)</f>
        <v>9748</v>
      </c>
      <c r="C36" s="54">
        <v>302</v>
      </c>
      <c r="D36" s="54">
        <v>40</v>
      </c>
      <c r="E36" s="55">
        <v>4531</v>
      </c>
      <c r="F36" s="56">
        <v>27</v>
      </c>
      <c r="G36" s="56">
        <v>2274</v>
      </c>
      <c r="H36" s="56">
        <v>2574</v>
      </c>
      <c r="I36" s="56">
        <v>23452</v>
      </c>
      <c r="J36" s="53">
        <v>3597</v>
      </c>
      <c r="K36" s="56">
        <v>314</v>
      </c>
      <c r="L36" s="56">
        <v>776</v>
      </c>
      <c r="M36" s="56">
        <v>2984</v>
      </c>
      <c r="N36" s="56">
        <v>8356</v>
      </c>
      <c r="O36" s="56">
        <v>2255</v>
      </c>
      <c r="P36" s="56">
        <v>1998</v>
      </c>
      <c r="Q36" s="56">
        <f>I36-SUM(J36:P36)</f>
        <v>3172</v>
      </c>
    </row>
    <row r="37" spans="1:17" s="65" customFormat="1" ht="12">
      <c r="A37" s="68" t="s">
        <v>384</v>
      </c>
      <c r="B37" s="5">
        <f>'2009各級人團'!C8</f>
        <v>9865</v>
      </c>
      <c r="C37" s="42">
        <f>'2009各級人團'!D8</f>
        <v>302</v>
      </c>
      <c r="D37" s="42">
        <f>'2009各級人團'!E8</f>
        <v>40</v>
      </c>
      <c r="E37" s="63">
        <f>'2009各級人團'!F8</f>
        <v>4632</v>
      </c>
      <c r="F37" s="64">
        <f>'2009各級人團'!G8</f>
        <v>27</v>
      </c>
      <c r="G37" s="64">
        <f>'2009各級人團'!H8</f>
        <v>2281</v>
      </c>
      <c r="H37" s="64">
        <f>'2009各級人團'!I8</f>
        <v>2583</v>
      </c>
      <c r="I37" s="64">
        <f>'2009各級人團'!J8</f>
        <v>24919</v>
      </c>
      <c r="J37" s="5">
        <f>'2009各級人團'!K8</f>
        <v>3860</v>
      </c>
      <c r="K37" s="64">
        <f>'2009各級人團'!L8</f>
        <v>313</v>
      </c>
      <c r="L37" s="64">
        <f>'2009各級人團'!M8</f>
        <v>857</v>
      </c>
      <c r="M37" s="64">
        <f>'2009各級人團'!N8</f>
        <v>3257</v>
      </c>
      <c r="N37" s="64">
        <f>'2009各級人團'!O8</f>
        <v>8827</v>
      </c>
      <c r="O37" s="64">
        <f>'2009各級人團'!P8</f>
        <v>2278</v>
      </c>
      <c r="P37" s="64">
        <f>'2009各級人團'!Q8</f>
        <v>2205</v>
      </c>
      <c r="Q37" s="64">
        <f>'2009各級人團'!R8</f>
        <v>3322</v>
      </c>
    </row>
    <row r="38" spans="1:17" s="65" customFormat="1" ht="12">
      <c r="A38" s="68" t="s">
        <v>387</v>
      </c>
      <c r="B38" s="5">
        <f>'2010各級人團'!C8</f>
        <v>10048</v>
      </c>
      <c r="C38" s="42">
        <f>'2010各級人團'!D8</f>
        <v>302</v>
      </c>
      <c r="D38" s="42">
        <f>'2010各級人團'!E8</f>
        <v>40</v>
      </c>
      <c r="E38" s="63">
        <f>'2010各級人團'!F8</f>
        <v>4797</v>
      </c>
      <c r="F38" s="64">
        <f>'2010各級人團'!G8</f>
        <v>28</v>
      </c>
      <c r="G38" s="64">
        <f>'2010各級人團'!H8</f>
        <v>2278</v>
      </c>
      <c r="H38" s="64">
        <f>'2010各級人團'!I8</f>
        <v>2603</v>
      </c>
      <c r="I38" s="64">
        <f>'2010各級人團'!J8</f>
        <v>26144</v>
      </c>
      <c r="J38" s="5">
        <f>'2010各級人團'!K8</f>
        <v>4086</v>
      </c>
      <c r="K38" s="64">
        <f>'2010各級人團'!L8</f>
        <v>321</v>
      </c>
      <c r="L38" s="64">
        <f>'2010各級人團'!M8</f>
        <v>932</v>
      </c>
      <c r="M38" s="64">
        <f>'2010各級人團'!N8</f>
        <v>3461</v>
      </c>
      <c r="N38" s="64">
        <f>'2010各級人團'!O8</f>
        <v>9235</v>
      </c>
      <c r="O38" s="64">
        <f>'2010各級人團'!P8</f>
        <v>2304</v>
      </c>
      <c r="P38" s="64">
        <f>'2010各級人團'!Q8</f>
        <v>2322</v>
      </c>
      <c r="Q38" s="64">
        <f>'2010各級人團'!R8</f>
        <v>3483</v>
      </c>
    </row>
    <row r="39" spans="1:17" s="65" customFormat="1" ht="12">
      <c r="A39" s="68" t="s">
        <v>395</v>
      </c>
      <c r="B39" s="5">
        <f>'2011各級人團'!C8</f>
        <v>10113</v>
      </c>
      <c r="C39" s="42">
        <f>'2011各級人團'!D8</f>
        <v>302</v>
      </c>
      <c r="D39" s="42">
        <f>'2011各級人團'!E8</f>
        <v>40</v>
      </c>
      <c r="E39" s="63">
        <f>'2011各級人團'!F8</f>
        <v>4843</v>
      </c>
      <c r="F39" s="64">
        <f>'2011各級人團'!G8</f>
        <v>27</v>
      </c>
      <c r="G39" s="64">
        <f>'2011各級人團'!H8</f>
        <v>2288</v>
      </c>
      <c r="H39" s="64">
        <f>'2011各級人團'!I8</f>
        <v>2613</v>
      </c>
      <c r="I39" s="64">
        <f>'2011各級人團'!J8</f>
        <v>27728</v>
      </c>
      <c r="J39" s="5">
        <f>'2011各級人團'!K8</f>
        <v>4386</v>
      </c>
      <c r="K39" s="64">
        <f>'2011各級人團'!L8</f>
        <v>339</v>
      </c>
      <c r="L39" s="64">
        <f>'2011各級人團'!M8</f>
        <v>1006</v>
      </c>
      <c r="M39" s="64">
        <f>'2011各級人團'!N8</f>
        <v>3680</v>
      </c>
      <c r="N39" s="64">
        <f>'2011各級人團'!O8</f>
        <v>9778</v>
      </c>
      <c r="O39" s="64">
        <f>'2011各級人團'!P8</f>
        <v>2359</v>
      </c>
      <c r="P39" s="64">
        <f>'2011各級人團'!Q8</f>
        <v>2520</v>
      </c>
      <c r="Q39" s="64">
        <f>'2011各級人團'!R8</f>
        <v>3660</v>
      </c>
    </row>
    <row r="40" spans="1:17" s="65" customFormat="1" ht="12">
      <c r="A40" s="68" t="s">
        <v>398</v>
      </c>
      <c r="B40" s="5">
        <f>'2012各級人團'!C8</f>
        <v>10353</v>
      </c>
      <c r="C40" s="42">
        <f>'2012各級人團'!D8</f>
        <v>302</v>
      </c>
      <c r="D40" s="42">
        <f>'2012各級人團'!E8</f>
        <v>39</v>
      </c>
      <c r="E40" s="63">
        <f>'2012各級人團'!F8</f>
        <v>5026</v>
      </c>
      <c r="F40" s="64">
        <f>'2012各級人團'!G8</f>
        <v>27</v>
      </c>
      <c r="G40" s="64">
        <f>'2012各級人團'!H8</f>
        <v>2302</v>
      </c>
      <c r="H40" s="64">
        <f>'2012各級人團'!I8</f>
        <v>2657</v>
      </c>
      <c r="I40" s="64">
        <f>'2012各級人團'!J8</f>
        <v>29135</v>
      </c>
      <c r="J40" s="5">
        <f>'2012各級人團'!K8</f>
        <v>4619</v>
      </c>
      <c r="K40" s="64">
        <f>'2012各級人團'!L8</f>
        <v>345</v>
      </c>
      <c r="L40" s="64">
        <f>'2012各級人團'!M8</f>
        <v>1090</v>
      </c>
      <c r="M40" s="64">
        <f>'2012各級人團'!N8</f>
        <v>3859</v>
      </c>
      <c r="N40" s="64">
        <f>'2012各級人團'!O8</f>
        <v>10219</v>
      </c>
      <c r="O40" s="64">
        <f>'2012各級人團'!P8</f>
        <v>2403</v>
      </c>
      <c r="P40" s="64">
        <f>'2012各級人團'!Q8</f>
        <v>2720</v>
      </c>
      <c r="Q40" s="64">
        <f>'2012各級人團'!R8</f>
        <v>3880</v>
      </c>
    </row>
    <row r="41" spans="1:17" s="65" customFormat="1" ht="12">
      <c r="A41" s="68" t="s">
        <v>400</v>
      </c>
      <c r="B41" s="5">
        <f>'2013各級人團'!C8</f>
        <v>10369</v>
      </c>
      <c r="C41" s="42">
        <f>'2013各級人團'!D8</f>
        <v>301</v>
      </c>
      <c r="D41" s="42">
        <f>'2013各級人團'!E8</f>
        <v>39</v>
      </c>
      <c r="E41" s="63">
        <f>'2013各級人團'!F8</f>
        <v>5086</v>
      </c>
      <c r="F41" s="64">
        <f>'2013各級人團'!G8</f>
        <v>27</v>
      </c>
      <c r="G41" s="64">
        <f>'2013各級人團'!H8</f>
        <v>2266</v>
      </c>
      <c r="H41" s="64">
        <f>'2013各級人團'!I8</f>
        <v>2650</v>
      </c>
      <c r="I41" s="64">
        <f>'2013各級人團'!J8</f>
        <v>30604</v>
      </c>
      <c r="J41" s="5">
        <f>'2013各級人團'!K8</f>
        <v>4861</v>
      </c>
      <c r="K41" s="64">
        <f>'2013各級人團'!L8</f>
        <v>340</v>
      </c>
      <c r="L41" s="64">
        <f>'2013各級人團'!M8</f>
        <v>1200</v>
      </c>
      <c r="M41" s="64">
        <f>'2013各級人團'!N8</f>
        <v>4017</v>
      </c>
      <c r="N41" s="64">
        <f>'2013各級人團'!O8</f>
        <v>10792</v>
      </c>
      <c r="O41" s="64">
        <f>'2013各級人團'!P8</f>
        <v>2472</v>
      </c>
      <c r="P41" s="64">
        <f>'2013各級人團'!Q8</f>
        <v>2879</v>
      </c>
      <c r="Q41" s="64">
        <f>'2013各級人團'!R8</f>
        <v>4043</v>
      </c>
    </row>
    <row r="42" spans="1:17" s="65" customFormat="1" ht="12">
      <c r="A42" s="68" t="s">
        <v>404</v>
      </c>
      <c r="B42" s="5">
        <f>'2014各級人團'!C8</f>
        <v>10475</v>
      </c>
      <c r="C42" s="5">
        <f>'2014各級人團'!D8</f>
        <v>301</v>
      </c>
      <c r="D42" s="5">
        <f>'2014各級人團'!E8</f>
        <v>39</v>
      </c>
      <c r="E42" s="5">
        <f>'2014各級人團'!F8</f>
        <v>5182</v>
      </c>
      <c r="F42" s="5">
        <f>'2014各級人團'!G8</f>
        <v>26</v>
      </c>
      <c r="G42" s="5">
        <f>'2014各級人團'!H8</f>
        <v>2272</v>
      </c>
      <c r="H42" s="5">
        <f>'2014各級人團'!I8</f>
        <v>2655</v>
      </c>
      <c r="I42" s="5">
        <f>'2014各級人團'!J8</f>
        <v>31930</v>
      </c>
      <c r="J42" s="5">
        <f>'2014各級人團'!K8</f>
        <v>5079</v>
      </c>
      <c r="K42" s="5">
        <f>'2014各級人團'!L8</f>
        <v>362</v>
      </c>
      <c r="L42" s="5">
        <f>'2014各級人團'!M8</f>
        <v>1332</v>
      </c>
      <c r="M42" s="5">
        <f>'2014各級人團'!N8</f>
        <v>4184</v>
      </c>
      <c r="N42" s="5">
        <f>'2014各級人團'!O8</f>
        <v>10935</v>
      </c>
      <c r="O42" s="5">
        <f>'2014各級人團'!P8</f>
        <v>2549</v>
      </c>
      <c r="P42" s="5">
        <f>'2014各級人團'!Q8</f>
        <v>3001</v>
      </c>
      <c r="Q42" s="5">
        <f>'2014各級人團'!R8</f>
        <v>4488</v>
      </c>
    </row>
    <row r="43" spans="1:17" s="65" customFormat="1" ht="12">
      <c r="A43" s="70" t="s">
        <v>406</v>
      </c>
      <c r="B43" s="64">
        <f>'2015各級人團'!C8</f>
        <v>10470</v>
      </c>
      <c r="C43" s="64">
        <f>'2015各級人團'!D8</f>
        <v>301</v>
      </c>
      <c r="D43" s="64">
        <f>'2015各級人團'!E8</f>
        <v>39</v>
      </c>
      <c r="E43" s="64">
        <f>'2015各級人團'!F8</f>
        <v>5222</v>
      </c>
      <c r="F43" s="64">
        <f>'2015各級人團'!G8</f>
        <v>26</v>
      </c>
      <c r="G43" s="64">
        <f>'2015各級人團'!H8</f>
        <v>2268</v>
      </c>
      <c r="H43" s="64">
        <f>'2015各級人團'!I8</f>
        <v>2614</v>
      </c>
      <c r="I43" s="64">
        <f>'2015各級人團'!J8</f>
        <v>33462</v>
      </c>
      <c r="J43" s="64">
        <f>'2015各級人團'!K8</f>
        <v>5398</v>
      </c>
      <c r="K43" s="64">
        <f>'2015各級人團'!L8</f>
        <v>376</v>
      </c>
      <c r="L43" s="64">
        <f>'2015各級人團'!M8</f>
        <v>1479</v>
      </c>
      <c r="M43" s="64">
        <f>'2015各級人團'!N8</f>
        <v>4344</v>
      </c>
      <c r="N43" s="64">
        <f>'2015各級人團'!O8</f>
        <v>11533</v>
      </c>
      <c r="O43" s="64">
        <f>'2015各級人團'!P8</f>
        <v>2644</v>
      </c>
      <c r="P43" s="64">
        <f>'2015各級人團'!Q8</f>
        <v>3058</v>
      </c>
      <c r="Q43" s="64">
        <f>'2015各級人團'!R8</f>
        <v>4630</v>
      </c>
    </row>
    <row r="44" spans="1:17" s="46" customFormat="1" ht="12">
      <c r="A44" s="70" t="s">
        <v>407</v>
      </c>
      <c r="B44" s="64">
        <v>10550</v>
      </c>
      <c r="C44" s="64">
        <v>301</v>
      </c>
      <c r="D44" s="64">
        <v>39</v>
      </c>
      <c r="E44" s="64">
        <v>5282</v>
      </c>
      <c r="F44" s="64">
        <v>26</v>
      </c>
      <c r="G44" s="64">
        <v>2268</v>
      </c>
      <c r="H44" s="64">
        <v>2634</v>
      </c>
      <c r="I44" s="64">
        <v>34491</v>
      </c>
      <c r="J44" s="64">
        <v>5535</v>
      </c>
      <c r="K44" s="64">
        <v>379</v>
      </c>
      <c r="L44" s="64">
        <v>1563</v>
      </c>
      <c r="M44" s="64">
        <v>4385</v>
      </c>
      <c r="N44" s="64">
        <v>12104</v>
      </c>
      <c r="O44" s="64">
        <v>2658</v>
      </c>
      <c r="P44" s="64">
        <v>3142</v>
      </c>
      <c r="Q44" s="64">
        <v>4725</v>
      </c>
    </row>
    <row r="45" spans="1:17" s="46" customFormat="1" ht="12">
      <c r="A45" s="70" t="s">
        <v>408</v>
      </c>
      <c r="B45" s="64">
        <f>'2017各級人團'!C8</f>
        <v>10554</v>
      </c>
      <c r="C45" s="64">
        <f>'2017各級人團'!D8</f>
        <v>301</v>
      </c>
      <c r="D45" s="64">
        <f>'2017各級人團'!E8</f>
        <v>39</v>
      </c>
      <c r="E45" s="64">
        <f>'2017各級人團'!F8</f>
        <v>5294</v>
      </c>
      <c r="F45" s="64">
        <f>'2017各級人團'!G8</f>
        <v>26</v>
      </c>
      <c r="G45" s="64">
        <f>'2017各級人團'!H8</f>
        <v>2245</v>
      </c>
      <c r="H45" s="64">
        <f>'2017各級人團'!I8</f>
        <v>2649</v>
      </c>
      <c r="I45" s="64">
        <f>'2017各級人團'!J8</f>
        <v>35386</v>
      </c>
      <c r="J45" s="64">
        <f>'2017各級人團'!K8</f>
        <v>5685</v>
      </c>
      <c r="K45" s="64">
        <f>'2017各級人團'!L8</f>
        <v>382</v>
      </c>
      <c r="L45" s="64">
        <f>'2017各級人團'!M8</f>
        <v>1682</v>
      </c>
      <c r="M45" s="64">
        <f>'2017各級人團'!N8</f>
        <v>4441</v>
      </c>
      <c r="N45" s="64">
        <f>'2017各級人團'!O8</f>
        <v>12438</v>
      </c>
      <c r="O45" s="64">
        <f>'2017各級人團'!P8</f>
        <v>2723</v>
      </c>
      <c r="P45" s="64">
        <f>'2017各級人團'!Q8</f>
        <v>3181</v>
      </c>
      <c r="Q45" s="64">
        <f>'2017各級人團'!R8</f>
        <v>4854</v>
      </c>
    </row>
    <row r="46" spans="1:17" s="46" customFormat="1" ht="12">
      <c r="A46" s="69" t="s">
        <v>415</v>
      </c>
      <c r="B46" s="67">
        <f>'2018各級人團'!C8</f>
        <v>10606</v>
      </c>
      <c r="C46" s="67">
        <f>'2018各級人團'!D8</f>
        <v>301</v>
      </c>
      <c r="D46" s="67">
        <f>'2018各級人團'!E8</f>
        <v>39</v>
      </c>
      <c r="E46" s="67">
        <f>'2018各級人團'!F8</f>
        <v>5329</v>
      </c>
      <c r="F46" s="67">
        <f>'2018各級人團'!G8</f>
        <v>26</v>
      </c>
      <c r="G46" s="67">
        <f>'2018各級人團'!H8</f>
        <v>2247</v>
      </c>
      <c r="H46" s="67">
        <f>'2018各級人團'!I8</f>
        <v>2664</v>
      </c>
      <c r="I46" s="67">
        <f>'2018各級人團'!J8</f>
        <v>36385</v>
      </c>
      <c r="J46" s="67">
        <f>'2018各級人團'!K8</f>
        <v>5893</v>
      </c>
      <c r="K46" s="67">
        <f>'2018各級人團'!L8</f>
        <v>398</v>
      </c>
      <c r="L46" s="67">
        <f>'2018各級人團'!M8</f>
        <v>1792</v>
      </c>
      <c r="M46" s="67">
        <f>'2018各級人團'!N8</f>
        <v>4512</v>
      </c>
      <c r="N46" s="67">
        <f>'2018各級人團'!O8</f>
        <v>12719</v>
      </c>
      <c r="O46" s="67">
        <f>'2018各級人團'!P8</f>
        <v>2794</v>
      </c>
      <c r="P46" s="67">
        <f>'2018各級人團'!Q8</f>
        <v>3236</v>
      </c>
      <c r="Q46" s="67">
        <f>'2018各級人團'!R8</f>
        <v>5041</v>
      </c>
    </row>
    <row r="47" spans="1:17" ht="12" customHeight="1">
      <c r="A47" s="84" t="s">
        <v>401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6"/>
    </row>
    <row r="48" spans="1:17" ht="12" customHeight="1">
      <c r="A48" s="75" t="s">
        <v>403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</row>
    <row r="49" spans="1:17" s="3" customFormat="1" ht="26.25" customHeight="1">
      <c r="A49" s="87" t="s">
        <v>2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1:19" s="3" customFormat="1" ht="13.5" customHeight="1" hidden="1">
      <c r="A50" s="73" t="s">
        <v>413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</row>
    <row r="51" spans="1:17" s="3" customFormat="1" ht="24" customHeight="1">
      <c r="A51" s="77" t="s">
        <v>1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</row>
    <row r="52" ht="12">
      <c r="Q52" s="41"/>
    </row>
    <row r="53" ht="12">
      <c r="A53" s="66" t="s">
        <v>416</v>
      </c>
    </row>
    <row r="55" spans="2:22" ht="12"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</row>
    <row r="56" spans="2:17" ht="12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</row>
  </sheetData>
  <sheetProtection/>
  <mergeCells count="36">
    <mergeCell ref="F24:G24"/>
    <mergeCell ref="F25:G25"/>
    <mergeCell ref="F26:G26"/>
    <mergeCell ref="F31:G31"/>
    <mergeCell ref="F27:G27"/>
    <mergeCell ref="F28:G28"/>
    <mergeCell ref="F29:G29"/>
    <mergeCell ref="F30:G30"/>
    <mergeCell ref="F18:G18"/>
    <mergeCell ref="F19:G19"/>
    <mergeCell ref="F20:G20"/>
    <mergeCell ref="F21:G21"/>
    <mergeCell ref="F22:G22"/>
    <mergeCell ref="F23:G23"/>
    <mergeCell ref="F12:G12"/>
    <mergeCell ref="F13:G13"/>
    <mergeCell ref="F14:G14"/>
    <mergeCell ref="F15:G15"/>
    <mergeCell ref="F16:G16"/>
    <mergeCell ref="F17:G17"/>
    <mergeCell ref="A4:A6"/>
    <mergeCell ref="F7:G7"/>
    <mergeCell ref="F8:G8"/>
    <mergeCell ref="F9:G9"/>
    <mergeCell ref="F10:G10"/>
    <mergeCell ref="F11:G11"/>
    <mergeCell ref="A50:S50"/>
    <mergeCell ref="A48:Q48"/>
    <mergeCell ref="A51:Q51"/>
    <mergeCell ref="A2:Q2"/>
    <mergeCell ref="A1:Q1"/>
    <mergeCell ref="I4:Q4"/>
    <mergeCell ref="A47:Q47"/>
    <mergeCell ref="A49:Q49"/>
    <mergeCell ref="A3:Q3"/>
    <mergeCell ref="B4:H4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scale="74" r:id="rId1"/>
  <ignoredErrors>
    <ignoredError sqref="B26:C38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37" sqref="A37"/>
    </sheetView>
  </sheetViews>
  <sheetFormatPr defaultColWidth="11.83203125" defaultRowHeight="12"/>
  <cols>
    <col min="1" max="1" width="15.33203125" style="32" customWidth="1"/>
    <col min="2" max="2" width="21.16015625" style="35" customWidth="1"/>
    <col min="3" max="6" width="10.5" style="32" customWidth="1"/>
    <col min="7" max="8" width="11.66015625" style="32" customWidth="1"/>
    <col min="9" max="9" width="11.33203125" style="32" customWidth="1"/>
    <col min="10" max="10" width="8.66015625" style="32" customWidth="1"/>
    <col min="11" max="11" width="12" style="32" customWidth="1"/>
    <col min="12" max="12" width="11.83203125" style="32" customWidth="1"/>
    <col min="13" max="13" width="11.16015625" style="32" customWidth="1"/>
    <col min="14" max="14" width="11.5" style="32" customWidth="1"/>
    <col min="15" max="15" width="11.33203125" style="32" customWidth="1"/>
    <col min="16" max="16" width="11.5" style="32" customWidth="1"/>
    <col min="17" max="17" width="11.33203125" style="32" customWidth="1"/>
    <col min="18" max="18" width="14.33203125" style="32" customWidth="1"/>
    <col min="19" max="16384" width="11.83203125" style="32" customWidth="1"/>
  </cols>
  <sheetData>
    <row r="1" spans="1:18" s="8" customFormat="1" ht="33.75" customHeight="1">
      <c r="A1" s="102" t="s">
        <v>84</v>
      </c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1:18" s="8" customFormat="1" ht="15" customHeight="1">
      <c r="A2" s="104" t="s">
        <v>394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</row>
    <row r="3" spans="1:18" s="8" customFormat="1" ht="11.25">
      <c r="A3" s="105" t="s">
        <v>202</v>
      </c>
      <c r="B3" s="106"/>
      <c r="C3" s="109" t="s">
        <v>186</v>
      </c>
      <c r="D3" s="109"/>
      <c r="E3" s="109"/>
      <c r="F3" s="109"/>
      <c r="G3" s="109"/>
      <c r="H3" s="109"/>
      <c r="I3" s="109"/>
      <c r="J3" s="109" t="s">
        <v>198</v>
      </c>
      <c r="K3" s="109"/>
      <c r="L3" s="109"/>
      <c r="M3" s="109"/>
      <c r="N3" s="109"/>
      <c r="O3" s="109"/>
      <c r="P3" s="109"/>
      <c r="Q3" s="109"/>
      <c r="R3" s="109"/>
    </row>
    <row r="4" spans="1:18" s="10" customFormat="1" ht="48" customHeight="1">
      <c r="A4" s="107"/>
      <c r="B4" s="108"/>
      <c r="C4" s="9" t="s">
        <v>158</v>
      </c>
      <c r="D4" s="9" t="s">
        <v>125</v>
      </c>
      <c r="E4" s="9" t="s">
        <v>126</v>
      </c>
      <c r="F4" s="9" t="s">
        <v>127</v>
      </c>
      <c r="G4" s="2" t="s">
        <v>209</v>
      </c>
      <c r="H4" s="2" t="s">
        <v>210</v>
      </c>
      <c r="I4" s="2" t="s">
        <v>128</v>
      </c>
      <c r="J4" s="9" t="s">
        <v>158</v>
      </c>
      <c r="K4" s="2" t="s">
        <v>212</v>
      </c>
      <c r="L4" s="2" t="s">
        <v>213</v>
      </c>
      <c r="M4" s="2" t="s">
        <v>131</v>
      </c>
      <c r="N4" s="2" t="s">
        <v>132</v>
      </c>
      <c r="O4" s="2" t="s">
        <v>133</v>
      </c>
      <c r="P4" s="2" t="s">
        <v>134</v>
      </c>
      <c r="Q4" s="2" t="s">
        <v>218</v>
      </c>
      <c r="R4" s="2" t="s">
        <v>297</v>
      </c>
    </row>
    <row r="5" spans="1:18" s="12" customFormat="1" ht="55.5" customHeight="1">
      <c r="A5" s="110" t="s">
        <v>170</v>
      </c>
      <c r="B5" s="111"/>
      <c r="C5" s="11" t="s">
        <v>136</v>
      </c>
      <c r="D5" s="11" t="s">
        <v>247</v>
      </c>
      <c r="E5" s="11" t="s">
        <v>246</v>
      </c>
      <c r="F5" s="11" t="s">
        <v>245</v>
      </c>
      <c r="G5" s="37" t="s">
        <v>226</v>
      </c>
      <c r="H5" s="60" t="s">
        <v>227</v>
      </c>
      <c r="I5" s="37" t="s">
        <v>228</v>
      </c>
      <c r="J5" s="11" t="s">
        <v>136</v>
      </c>
      <c r="K5" s="37" t="s">
        <v>179</v>
      </c>
      <c r="L5" s="37" t="s">
        <v>180</v>
      </c>
      <c r="M5" s="37" t="s">
        <v>231</v>
      </c>
      <c r="N5" s="37" t="s">
        <v>182</v>
      </c>
      <c r="O5" s="37" t="s">
        <v>386</v>
      </c>
      <c r="P5" s="37" t="s">
        <v>234</v>
      </c>
      <c r="Q5" s="37" t="s">
        <v>185</v>
      </c>
      <c r="R5" s="37" t="s">
        <v>137</v>
      </c>
    </row>
    <row r="6" spans="1:18" s="10" customFormat="1" ht="14.25" customHeight="1">
      <c r="A6" s="13" t="s">
        <v>86</v>
      </c>
      <c r="B6" s="14" t="s">
        <v>87</v>
      </c>
      <c r="C6" s="47">
        <f aca="true" t="shared" si="0" ref="C6:C34">SUM(D6:I6)</f>
        <v>10620</v>
      </c>
      <c r="D6" s="15">
        <f aca="true" t="shared" si="1" ref="D6:R6">SUM(D7:D8)</f>
        <v>302</v>
      </c>
      <c r="E6" s="15">
        <f t="shared" si="1"/>
        <v>40</v>
      </c>
      <c r="F6" s="15">
        <f t="shared" si="1"/>
        <v>5042</v>
      </c>
      <c r="G6" s="15">
        <f t="shared" si="1"/>
        <v>173</v>
      </c>
      <c r="H6" s="15">
        <f t="shared" si="1"/>
        <v>2402</v>
      </c>
      <c r="I6" s="15">
        <f t="shared" si="1"/>
        <v>2661</v>
      </c>
      <c r="J6" s="15">
        <f t="shared" si="1"/>
        <v>38026</v>
      </c>
      <c r="K6" s="15">
        <f t="shared" si="1"/>
        <v>6540</v>
      </c>
      <c r="L6" s="15">
        <f t="shared" si="1"/>
        <v>1239</v>
      </c>
      <c r="M6" s="15">
        <f t="shared" si="1"/>
        <v>2059</v>
      </c>
      <c r="N6" s="15">
        <f t="shared" si="1"/>
        <v>4697</v>
      </c>
      <c r="O6" s="15">
        <f t="shared" si="1"/>
        <v>12041</v>
      </c>
      <c r="P6" s="15">
        <f t="shared" si="1"/>
        <v>2506</v>
      </c>
      <c r="Q6" s="15">
        <f t="shared" si="1"/>
        <v>4484</v>
      </c>
      <c r="R6" s="15">
        <f t="shared" si="1"/>
        <v>4460</v>
      </c>
    </row>
    <row r="7" spans="1:18" s="21" customFormat="1" ht="12">
      <c r="A7" s="16" t="s">
        <v>88</v>
      </c>
      <c r="B7" s="17" t="s">
        <v>89</v>
      </c>
      <c r="C7" s="48">
        <f t="shared" si="0"/>
        <v>507</v>
      </c>
      <c r="D7" s="61">
        <v>0</v>
      </c>
      <c r="E7" s="61">
        <v>0</v>
      </c>
      <c r="F7" s="61">
        <v>199</v>
      </c>
      <c r="G7" s="62">
        <v>146</v>
      </c>
      <c r="H7" s="62">
        <v>114</v>
      </c>
      <c r="I7" s="62">
        <v>48</v>
      </c>
      <c r="J7" s="20">
        <f aca="true" t="shared" si="2" ref="J7:J34">SUM(K7:R7)</f>
        <v>10298</v>
      </c>
      <c r="K7" s="62">
        <v>2154</v>
      </c>
      <c r="L7" s="62">
        <v>900</v>
      </c>
      <c r="M7" s="62">
        <v>1053</v>
      </c>
      <c r="N7" s="62">
        <v>1017</v>
      </c>
      <c r="O7" s="62">
        <v>2263</v>
      </c>
      <c r="P7" s="62">
        <v>147</v>
      </c>
      <c r="Q7" s="62">
        <v>1964</v>
      </c>
      <c r="R7" s="62">
        <v>800</v>
      </c>
    </row>
    <row r="8" spans="1:18" s="21" customFormat="1" ht="11.25">
      <c r="A8" s="16" t="s">
        <v>90</v>
      </c>
      <c r="B8" s="17" t="s">
        <v>91</v>
      </c>
      <c r="C8" s="47">
        <f t="shared" si="0"/>
        <v>10113</v>
      </c>
      <c r="D8" s="15">
        <f aca="true" t="shared" si="3" ref="D8:R8">D9+D17</f>
        <v>302</v>
      </c>
      <c r="E8" s="15">
        <f t="shared" si="3"/>
        <v>40</v>
      </c>
      <c r="F8" s="15">
        <f t="shared" si="3"/>
        <v>4843</v>
      </c>
      <c r="G8" s="15">
        <f t="shared" si="3"/>
        <v>27</v>
      </c>
      <c r="H8" s="15">
        <f t="shared" si="3"/>
        <v>2288</v>
      </c>
      <c r="I8" s="15">
        <f t="shared" si="3"/>
        <v>2613</v>
      </c>
      <c r="J8" s="15">
        <f t="shared" si="3"/>
        <v>27728</v>
      </c>
      <c r="K8" s="15">
        <f t="shared" si="3"/>
        <v>4386</v>
      </c>
      <c r="L8" s="15">
        <f t="shared" si="3"/>
        <v>339</v>
      </c>
      <c r="M8" s="15">
        <f t="shared" si="3"/>
        <v>1006</v>
      </c>
      <c r="N8" s="15">
        <f t="shared" si="3"/>
        <v>3680</v>
      </c>
      <c r="O8" s="15">
        <f t="shared" si="3"/>
        <v>9778</v>
      </c>
      <c r="P8" s="15">
        <f t="shared" si="3"/>
        <v>2359</v>
      </c>
      <c r="Q8" s="15">
        <f t="shared" si="3"/>
        <v>2520</v>
      </c>
      <c r="R8" s="15">
        <f t="shared" si="3"/>
        <v>3660</v>
      </c>
    </row>
    <row r="9" spans="1:18" s="8" customFormat="1" ht="11.25">
      <c r="A9" s="23" t="s">
        <v>92</v>
      </c>
      <c r="B9" s="24" t="s">
        <v>93</v>
      </c>
      <c r="C9" s="49">
        <f t="shared" si="0"/>
        <v>5066</v>
      </c>
      <c r="D9" s="58">
        <v>119</v>
      </c>
      <c r="E9" s="58">
        <v>16</v>
      </c>
      <c r="F9" s="58">
        <v>2435</v>
      </c>
      <c r="G9" s="26">
        <v>10</v>
      </c>
      <c r="H9" s="26">
        <v>1042</v>
      </c>
      <c r="I9" s="26">
        <v>1444</v>
      </c>
      <c r="J9" s="25">
        <f t="shared" si="2"/>
        <v>13715</v>
      </c>
      <c r="K9" s="26">
        <v>1912</v>
      </c>
      <c r="L9" s="26">
        <v>207</v>
      </c>
      <c r="M9" s="26">
        <v>621</v>
      </c>
      <c r="N9" s="26">
        <v>1866</v>
      </c>
      <c r="O9" s="26">
        <v>4901</v>
      </c>
      <c r="P9" s="26">
        <v>1449</v>
      </c>
      <c r="Q9" s="26">
        <v>1156</v>
      </c>
      <c r="R9" s="26">
        <v>1603</v>
      </c>
    </row>
    <row r="10" spans="1:18" s="8" customFormat="1" ht="11.25">
      <c r="A10" s="27" t="s">
        <v>35</v>
      </c>
      <c r="B10" s="28" t="s">
        <v>94</v>
      </c>
      <c r="C10" s="50">
        <f t="shared" si="0"/>
        <v>125</v>
      </c>
      <c r="D10" s="59">
        <v>1</v>
      </c>
      <c r="E10" s="59">
        <v>1</v>
      </c>
      <c r="F10" s="59">
        <v>0</v>
      </c>
      <c r="G10" s="30">
        <v>1</v>
      </c>
      <c r="H10" s="30">
        <v>102</v>
      </c>
      <c r="I10" s="30">
        <v>20</v>
      </c>
      <c r="J10" s="29">
        <f t="shared" si="2"/>
        <v>260</v>
      </c>
      <c r="K10" s="30">
        <v>66</v>
      </c>
      <c r="L10" s="30">
        <v>12</v>
      </c>
      <c r="M10" s="30">
        <v>9</v>
      </c>
      <c r="N10" s="30">
        <v>24</v>
      </c>
      <c r="O10" s="30">
        <v>79</v>
      </c>
      <c r="P10" s="30">
        <v>10</v>
      </c>
      <c r="Q10" s="30">
        <v>52</v>
      </c>
      <c r="R10" s="30">
        <v>8</v>
      </c>
    </row>
    <row r="11" spans="1:18" s="8" customFormat="1" ht="11.25">
      <c r="A11" s="27" t="s">
        <v>388</v>
      </c>
      <c r="B11" s="28" t="s">
        <v>389</v>
      </c>
      <c r="C11" s="50">
        <f>SUM(D11:I11)</f>
        <v>758</v>
      </c>
      <c r="D11" s="59">
        <v>25</v>
      </c>
      <c r="E11" s="59">
        <v>5</v>
      </c>
      <c r="F11" s="59">
        <v>363</v>
      </c>
      <c r="G11" s="30">
        <v>1</v>
      </c>
      <c r="H11" s="30">
        <v>112</v>
      </c>
      <c r="I11" s="30">
        <v>252</v>
      </c>
      <c r="J11" s="29">
        <f>SUM(K11:R11)</f>
        <v>2748</v>
      </c>
      <c r="K11" s="30">
        <v>317</v>
      </c>
      <c r="L11" s="30">
        <v>16</v>
      </c>
      <c r="M11" s="30">
        <v>40</v>
      </c>
      <c r="N11" s="30">
        <v>442</v>
      </c>
      <c r="O11" s="30">
        <v>1280</v>
      </c>
      <c r="P11" s="30">
        <v>248</v>
      </c>
      <c r="Q11" s="30">
        <v>194</v>
      </c>
      <c r="R11" s="30">
        <v>211</v>
      </c>
    </row>
    <row r="12" spans="1:18" s="8" customFormat="1" ht="11.25">
      <c r="A12" s="27" t="s">
        <v>95</v>
      </c>
      <c r="B12" s="28" t="s">
        <v>36</v>
      </c>
      <c r="C12" s="50">
        <f t="shared" si="0"/>
        <v>922</v>
      </c>
      <c r="D12" s="59">
        <v>10</v>
      </c>
      <c r="E12" s="59">
        <v>0</v>
      </c>
      <c r="F12" s="59">
        <v>440</v>
      </c>
      <c r="G12" s="30">
        <v>1</v>
      </c>
      <c r="H12" s="30">
        <v>171</v>
      </c>
      <c r="I12" s="30">
        <v>300</v>
      </c>
      <c r="J12" s="29">
        <f t="shared" si="2"/>
        <v>2688</v>
      </c>
      <c r="K12" s="30">
        <v>324</v>
      </c>
      <c r="L12" s="30">
        <v>67</v>
      </c>
      <c r="M12" s="30">
        <v>201</v>
      </c>
      <c r="N12" s="30">
        <v>348</v>
      </c>
      <c r="O12" s="30">
        <v>495</v>
      </c>
      <c r="P12" s="30">
        <v>443</v>
      </c>
      <c r="Q12" s="30">
        <v>243</v>
      </c>
      <c r="R12" s="30">
        <v>567</v>
      </c>
    </row>
    <row r="13" spans="1:18" s="8" customFormat="1" ht="11.25">
      <c r="A13" s="27" t="s">
        <v>390</v>
      </c>
      <c r="B13" s="28" t="s">
        <v>391</v>
      </c>
      <c r="C13" s="50">
        <f>SUM(D13:I13)</f>
        <v>985</v>
      </c>
      <c r="D13" s="59">
        <v>23</v>
      </c>
      <c r="E13" s="59">
        <v>1</v>
      </c>
      <c r="F13" s="59">
        <v>415</v>
      </c>
      <c r="G13" s="30">
        <v>2</v>
      </c>
      <c r="H13" s="30">
        <v>247</v>
      </c>
      <c r="I13" s="30">
        <v>297</v>
      </c>
      <c r="J13" s="29">
        <f>SUM(K13:R13)</f>
        <v>2942</v>
      </c>
      <c r="K13" s="30">
        <v>405</v>
      </c>
      <c r="L13" s="30">
        <v>35</v>
      </c>
      <c r="M13" s="30">
        <v>148</v>
      </c>
      <c r="N13" s="30">
        <v>395</v>
      </c>
      <c r="O13" s="30">
        <v>1007</v>
      </c>
      <c r="P13" s="30">
        <v>359</v>
      </c>
      <c r="Q13" s="30">
        <v>202</v>
      </c>
      <c r="R13" s="30">
        <v>391</v>
      </c>
    </row>
    <row r="14" spans="1:18" s="8" customFormat="1" ht="11.25">
      <c r="A14" s="27" t="s">
        <v>392</v>
      </c>
      <c r="B14" s="28" t="s">
        <v>393</v>
      </c>
      <c r="C14" s="50">
        <f>SUM(D14:I14)</f>
        <v>830</v>
      </c>
      <c r="D14" s="59">
        <v>33</v>
      </c>
      <c r="E14" s="59">
        <v>2</v>
      </c>
      <c r="F14" s="59">
        <v>394</v>
      </c>
      <c r="G14" s="30">
        <v>1</v>
      </c>
      <c r="H14" s="30">
        <v>183</v>
      </c>
      <c r="I14" s="30">
        <v>217</v>
      </c>
      <c r="J14" s="29">
        <f>SUM(K14:R14)</f>
        <v>1521</v>
      </c>
      <c r="K14" s="30">
        <v>263</v>
      </c>
      <c r="L14" s="30">
        <v>19</v>
      </c>
      <c r="M14" s="30">
        <v>40</v>
      </c>
      <c r="N14" s="30">
        <v>174</v>
      </c>
      <c r="O14" s="30">
        <v>615</v>
      </c>
      <c r="P14" s="30">
        <v>100</v>
      </c>
      <c r="Q14" s="30">
        <v>165</v>
      </c>
      <c r="R14" s="30">
        <v>145</v>
      </c>
    </row>
    <row r="15" spans="1:18" s="8" customFormat="1" ht="11.25">
      <c r="A15" s="27" t="s">
        <v>37</v>
      </c>
      <c r="B15" s="28" t="s">
        <v>38</v>
      </c>
      <c r="C15" s="50">
        <f t="shared" si="0"/>
        <v>1443</v>
      </c>
      <c r="D15" s="59">
        <v>27</v>
      </c>
      <c r="E15" s="59">
        <v>7</v>
      </c>
      <c r="F15" s="59">
        <v>823</v>
      </c>
      <c r="G15" s="30">
        <v>2</v>
      </c>
      <c r="H15" s="30">
        <v>227</v>
      </c>
      <c r="I15" s="30">
        <v>357</v>
      </c>
      <c r="J15" s="29">
        <f t="shared" si="2"/>
        <v>3556</v>
      </c>
      <c r="K15" s="30">
        <v>537</v>
      </c>
      <c r="L15" s="30">
        <v>58</v>
      </c>
      <c r="M15" s="30">
        <v>183</v>
      </c>
      <c r="N15" s="30">
        <v>483</v>
      </c>
      <c r="O15" s="30">
        <v>1425</v>
      </c>
      <c r="P15" s="30">
        <v>289</v>
      </c>
      <c r="Q15" s="30">
        <v>300</v>
      </c>
      <c r="R15" s="30">
        <v>281</v>
      </c>
    </row>
    <row r="16" spans="1:18" s="8" customFormat="1" ht="11.25">
      <c r="A16" s="27" t="s">
        <v>39</v>
      </c>
      <c r="B16" s="28" t="s">
        <v>96</v>
      </c>
      <c r="C16" s="50">
        <f t="shared" si="0"/>
        <v>3</v>
      </c>
      <c r="D16" s="59">
        <v>0</v>
      </c>
      <c r="E16" s="59">
        <v>0</v>
      </c>
      <c r="F16" s="59">
        <v>0</v>
      </c>
      <c r="G16" s="30">
        <v>2</v>
      </c>
      <c r="H16" s="30">
        <v>0</v>
      </c>
      <c r="I16" s="30">
        <v>1</v>
      </c>
      <c r="J16" s="29">
        <f t="shared" si="2"/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</row>
    <row r="17" spans="1:18" s="8" customFormat="1" ht="11.25">
      <c r="A17" s="23" t="s">
        <v>97</v>
      </c>
      <c r="B17" s="24" t="s">
        <v>98</v>
      </c>
      <c r="C17" s="49">
        <f t="shared" si="0"/>
        <v>5047</v>
      </c>
      <c r="D17" s="58">
        <v>183</v>
      </c>
      <c r="E17" s="58">
        <v>24</v>
      </c>
      <c r="F17" s="58">
        <v>2408</v>
      </c>
      <c r="G17" s="26">
        <v>17</v>
      </c>
      <c r="H17" s="26">
        <v>1246</v>
      </c>
      <c r="I17" s="26">
        <v>1169</v>
      </c>
      <c r="J17" s="25">
        <f t="shared" si="2"/>
        <v>14013</v>
      </c>
      <c r="K17" s="26">
        <v>2474</v>
      </c>
      <c r="L17" s="26">
        <v>132</v>
      </c>
      <c r="M17" s="26">
        <v>385</v>
      </c>
      <c r="N17" s="26">
        <v>1814</v>
      </c>
      <c r="O17" s="26">
        <v>4877</v>
      </c>
      <c r="P17" s="26">
        <v>910</v>
      </c>
      <c r="Q17" s="26">
        <v>1364</v>
      </c>
      <c r="R17" s="26">
        <v>2057</v>
      </c>
    </row>
    <row r="18" spans="1:18" s="8" customFormat="1" ht="11.25">
      <c r="A18" s="27" t="s">
        <v>42</v>
      </c>
      <c r="B18" s="28" t="s">
        <v>43</v>
      </c>
      <c r="C18" s="50">
        <f t="shared" si="0"/>
        <v>371</v>
      </c>
      <c r="D18" s="59">
        <v>11</v>
      </c>
      <c r="E18" s="59">
        <v>2</v>
      </c>
      <c r="F18" s="59">
        <v>196</v>
      </c>
      <c r="G18" s="30">
        <v>1</v>
      </c>
      <c r="H18" s="30">
        <v>85</v>
      </c>
      <c r="I18" s="30">
        <v>76</v>
      </c>
      <c r="J18" s="29">
        <f t="shared" si="2"/>
        <v>855</v>
      </c>
      <c r="K18" s="30">
        <v>141</v>
      </c>
      <c r="L18" s="30">
        <v>16</v>
      </c>
      <c r="M18" s="30">
        <v>48</v>
      </c>
      <c r="N18" s="30">
        <v>105</v>
      </c>
      <c r="O18" s="30">
        <v>225</v>
      </c>
      <c r="P18" s="30">
        <v>49</v>
      </c>
      <c r="Q18" s="30">
        <v>128</v>
      </c>
      <c r="R18" s="30">
        <v>143</v>
      </c>
    </row>
    <row r="19" spans="1:18" s="8" customFormat="1" ht="11.25">
      <c r="A19" s="27" t="s">
        <v>44</v>
      </c>
      <c r="B19" s="28" t="s">
        <v>45</v>
      </c>
      <c r="C19" s="50">
        <f t="shared" si="0"/>
        <v>732</v>
      </c>
      <c r="D19" s="59">
        <v>13</v>
      </c>
      <c r="E19" s="59">
        <v>2</v>
      </c>
      <c r="F19" s="59">
        <v>436</v>
      </c>
      <c r="G19" s="30">
        <v>1</v>
      </c>
      <c r="H19" s="30">
        <v>118</v>
      </c>
      <c r="I19" s="30">
        <v>162</v>
      </c>
      <c r="J19" s="29">
        <f t="shared" si="2"/>
        <v>1771</v>
      </c>
      <c r="K19" s="30">
        <v>296</v>
      </c>
      <c r="L19" s="30">
        <v>24</v>
      </c>
      <c r="M19" s="30">
        <v>78</v>
      </c>
      <c r="N19" s="30">
        <v>230</v>
      </c>
      <c r="O19" s="30">
        <v>433</v>
      </c>
      <c r="P19" s="30">
        <v>181</v>
      </c>
      <c r="Q19" s="30">
        <v>183</v>
      </c>
      <c r="R19" s="30">
        <v>346</v>
      </c>
    </row>
    <row r="20" spans="1:18" s="8" customFormat="1" ht="11.25">
      <c r="A20" s="27" t="s">
        <v>46</v>
      </c>
      <c r="B20" s="28" t="s">
        <v>47</v>
      </c>
      <c r="C20" s="50">
        <f t="shared" si="0"/>
        <v>281</v>
      </c>
      <c r="D20" s="59">
        <v>12</v>
      </c>
      <c r="E20" s="59">
        <v>0</v>
      </c>
      <c r="F20" s="59">
        <v>140</v>
      </c>
      <c r="G20" s="30">
        <v>1</v>
      </c>
      <c r="H20" s="30">
        <v>65</v>
      </c>
      <c r="I20" s="30">
        <v>63</v>
      </c>
      <c r="J20" s="29">
        <f t="shared" si="2"/>
        <v>1180</v>
      </c>
      <c r="K20" s="30">
        <v>284</v>
      </c>
      <c r="L20" s="30">
        <v>0</v>
      </c>
      <c r="M20" s="30">
        <v>24</v>
      </c>
      <c r="N20" s="30">
        <v>172</v>
      </c>
      <c r="O20" s="30">
        <v>369</v>
      </c>
      <c r="P20" s="30">
        <v>47</v>
      </c>
      <c r="Q20" s="30">
        <v>64</v>
      </c>
      <c r="R20" s="30">
        <v>220</v>
      </c>
    </row>
    <row r="21" spans="1:18" s="8" customFormat="1" ht="11.25">
      <c r="A21" s="27" t="s">
        <v>48</v>
      </c>
      <c r="B21" s="28" t="s">
        <v>49</v>
      </c>
      <c r="C21" s="50">
        <f t="shared" si="0"/>
        <v>320</v>
      </c>
      <c r="D21" s="59">
        <v>18</v>
      </c>
      <c r="E21" s="59">
        <v>2</v>
      </c>
      <c r="F21" s="59">
        <v>138</v>
      </c>
      <c r="G21" s="30">
        <v>1</v>
      </c>
      <c r="H21" s="30">
        <v>81</v>
      </c>
      <c r="I21" s="30">
        <v>80</v>
      </c>
      <c r="J21" s="29">
        <f t="shared" si="2"/>
        <v>1178</v>
      </c>
      <c r="K21" s="30">
        <v>274</v>
      </c>
      <c r="L21" s="30">
        <v>1</v>
      </c>
      <c r="M21" s="30">
        <v>33</v>
      </c>
      <c r="N21" s="30">
        <v>158</v>
      </c>
      <c r="O21" s="30">
        <v>408</v>
      </c>
      <c r="P21" s="30">
        <v>63</v>
      </c>
      <c r="Q21" s="30">
        <v>150</v>
      </c>
      <c r="R21" s="30">
        <v>91</v>
      </c>
    </row>
    <row r="22" spans="1:18" s="8" customFormat="1" ht="11.25">
      <c r="A22" s="27" t="s">
        <v>52</v>
      </c>
      <c r="B22" s="28" t="s">
        <v>53</v>
      </c>
      <c r="C22" s="50">
        <f t="shared" si="0"/>
        <v>482</v>
      </c>
      <c r="D22" s="59">
        <v>27</v>
      </c>
      <c r="E22" s="59">
        <v>1</v>
      </c>
      <c r="F22" s="59">
        <v>218</v>
      </c>
      <c r="G22" s="30">
        <v>1</v>
      </c>
      <c r="H22" s="30">
        <v>107</v>
      </c>
      <c r="I22" s="30">
        <v>128</v>
      </c>
      <c r="J22" s="29">
        <f t="shared" si="2"/>
        <v>1285</v>
      </c>
      <c r="K22" s="30">
        <v>162</v>
      </c>
      <c r="L22" s="30">
        <v>15</v>
      </c>
      <c r="M22" s="30">
        <v>36</v>
      </c>
      <c r="N22" s="30">
        <v>169</v>
      </c>
      <c r="O22" s="30">
        <v>465</v>
      </c>
      <c r="P22" s="30">
        <v>160</v>
      </c>
      <c r="Q22" s="30">
        <v>60</v>
      </c>
      <c r="R22" s="30">
        <v>218</v>
      </c>
    </row>
    <row r="23" spans="1:18" s="8" customFormat="1" ht="11.25">
      <c r="A23" s="27" t="s">
        <v>54</v>
      </c>
      <c r="B23" s="28" t="s">
        <v>55</v>
      </c>
      <c r="C23" s="50">
        <f t="shared" si="0"/>
        <v>293</v>
      </c>
      <c r="D23" s="59">
        <v>14</v>
      </c>
      <c r="E23" s="59">
        <v>1</v>
      </c>
      <c r="F23" s="59">
        <v>133</v>
      </c>
      <c r="G23" s="30">
        <v>1</v>
      </c>
      <c r="H23" s="30">
        <v>61</v>
      </c>
      <c r="I23" s="30">
        <v>83</v>
      </c>
      <c r="J23" s="29">
        <f t="shared" si="2"/>
        <v>954</v>
      </c>
      <c r="K23" s="30">
        <v>197</v>
      </c>
      <c r="L23" s="30">
        <v>14</v>
      </c>
      <c r="M23" s="30">
        <v>19</v>
      </c>
      <c r="N23" s="30">
        <v>112</v>
      </c>
      <c r="O23" s="30">
        <v>349</v>
      </c>
      <c r="P23" s="30">
        <v>61</v>
      </c>
      <c r="Q23" s="30">
        <v>119</v>
      </c>
      <c r="R23" s="30">
        <v>83</v>
      </c>
    </row>
    <row r="24" spans="1:18" s="8" customFormat="1" ht="11.25">
      <c r="A24" s="27" t="s">
        <v>56</v>
      </c>
      <c r="B24" s="28" t="s">
        <v>57</v>
      </c>
      <c r="C24" s="50">
        <f t="shared" si="0"/>
        <v>409</v>
      </c>
      <c r="D24" s="59">
        <v>21</v>
      </c>
      <c r="E24" s="59">
        <v>1</v>
      </c>
      <c r="F24" s="59">
        <v>189</v>
      </c>
      <c r="G24" s="30">
        <v>1</v>
      </c>
      <c r="H24" s="30">
        <v>99</v>
      </c>
      <c r="I24" s="30">
        <v>98</v>
      </c>
      <c r="J24" s="29">
        <f t="shared" si="2"/>
        <v>866</v>
      </c>
      <c r="K24" s="30">
        <v>124</v>
      </c>
      <c r="L24" s="30">
        <v>7</v>
      </c>
      <c r="M24" s="30">
        <v>15</v>
      </c>
      <c r="N24" s="30">
        <v>116</v>
      </c>
      <c r="O24" s="30">
        <v>363</v>
      </c>
      <c r="P24" s="30">
        <v>62</v>
      </c>
      <c r="Q24" s="30">
        <v>93</v>
      </c>
      <c r="R24" s="30">
        <v>86</v>
      </c>
    </row>
    <row r="25" spans="1:18" s="8" customFormat="1" ht="11.25">
      <c r="A25" s="27" t="s">
        <v>58</v>
      </c>
      <c r="B25" s="28" t="s">
        <v>59</v>
      </c>
      <c r="C25" s="50">
        <f t="shared" si="0"/>
        <v>274</v>
      </c>
      <c r="D25" s="59">
        <v>18</v>
      </c>
      <c r="E25" s="59">
        <v>1</v>
      </c>
      <c r="F25" s="59">
        <v>121</v>
      </c>
      <c r="G25" s="30">
        <v>1</v>
      </c>
      <c r="H25" s="30">
        <v>75</v>
      </c>
      <c r="I25" s="30">
        <v>58</v>
      </c>
      <c r="J25" s="29">
        <f t="shared" si="2"/>
        <v>385</v>
      </c>
      <c r="K25" s="30">
        <v>25</v>
      </c>
      <c r="L25" s="30">
        <v>5</v>
      </c>
      <c r="M25" s="30">
        <v>5</v>
      </c>
      <c r="N25" s="30">
        <v>49</v>
      </c>
      <c r="O25" s="30">
        <v>207</v>
      </c>
      <c r="P25" s="30">
        <v>17</v>
      </c>
      <c r="Q25" s="30">
        <v>52</v>
      </c>
      <c r="R25" s="30">
        <v>25</v>
      </c>
    </row>
    <row r="26" spans="1:18" s="8" customFormat="1" ht="11.25">
      <c r="A26" s="27" t="s">
        <v>64</v>
      </c>
      <c r="B26" s="28" t="s">
        <v>65</v>
      </c>
      <c r="C26" s="50">
        <f t="shared" si="0"/>
        <v>329</v>
      </c>
      <c r="D26" s="59">
        <v>24</v>
      </c>
      <c r="E26" s="59">
        <v>5</v>
      </c>
      <c r="F26" s="59">
        <v>155</v>
      </c>
      <c r="G26" s="30">
        <v>1</v>
      </c>
      <c r="H26" s="30">
        <v>71</v>
      </c>
      <c r="I26" s="30">
        <v>73</v>
      </c>
      <c r="J26" s="29">
        <f t="shared" si="2"/>
        <v>1721</v>
      </c>
      <c r="K26" s="30">
        <v>360</v>
      </c>
      <c r="L26" s="30">
        <v>18</v>
      </c>
      <c r="M26" s="30">
        <v>28</v>
      </c>
      <c r="N26" s="30">
        <v>257</v>
      </c>
      <c r="O26" s="30">
        <v>710</v>
      </c>
      <c r="P26" s="30">
        <v>45</v>
      </c>
      <c r="Q26" s="30">
        <v>108</v>
      </c>
      <c r="R26" s="30">
        <v>195</v>
      </c>
    </row>
    <row r="27" spans="1:18" s="8" customFormat="1" ht="11.25">
      <c r="A27" s="27" t="s">
        <v>66</v>
      </c>
      <c r="B27" s="28" t="s">
        <v>67</v>
      </c>
      <c r="C27" s="50">
        <f t="shared" si="0"/>
        <v>205</v>
      </c>
      <c r="D27" s="59">
        <v>9</v>
      </c>
      <c r="E27" s="59">
        <v>3</v>
      </c>
      <c r="F27" s="59">
        <v>74</v>
      </c>
      <c r="G27" s="30">
        <v>1</v>
      </c>
      <c r="H27" s="30">
        <v>65</v>
      </c>
      <c r="I27" s="30">
        <v>53</v>
      </c>
      <c r="J27" s="29">
        <f t="shared" si="2"/>
        <v>557</v>
      </c>
      <c r="K27" s="30">
        <v>120</v>
      </c>
      <c r="L27" s="30">
        <v>8</v>
      </c>
      <c r="M27" s="30">
        <v>11</v>
      </c>
      <c r="N27" s="30">
        <v>70</v>
      </c>
      <c r="O27" s="30">
        <v>204</v>
      </c>
      <c r="P27" s="30">
        <v>22</v>
      </c>
      <c r="Q27" s="30">
        <v>63</v>
      </c>
      <c r="R27" s="30">
        <v>59</v>
      </c>
    </row>
    <row r="28" spans="1:18" s="8" customFormat="1" ht="11.25">
      <c r="A28" s="27" t="s">
        <v>68</v>
      </c>
      <c r="B28" s="28" t="s">
        <v>69</v>
      </c>
      <c r="C28" s="50">
        <f t="shared" si="0"/>
        <v>278</v>
      </c>
      <c r="D28" s="59">
        <v>10</v>
      </c>
      <c r="E28" s="59">
        <v>1</v>
      </c>
      <c r="F28" s="59">
        <v>124</v>
      </c>
      <c r="G28" s="30">
        <v>1</v>
      </c>
      <c r="H28" s="30">
        <v>74</v>
      </c>
      <c r="I28" s="30">
        <v>68</v>
      </c>
      <c r="J28" s="29">
        <f t="shared" si="2"/>
        <v>814</v>
      </c>
      <c r="K28" s="30">
        <v>99</v>
      </c>
      <c r="L28" s="30">
        <v>2</v>
      </c>
      <c r="M28" s="30">
        <v>24</v>
      </c>
      <c r="N28" s="30">
        <v>67</v>
      </c>
      <c r="O28" s="30">
        <v>338</v>
      </c>
      <c r="P28" s="30">
        <v>42</v>
      </c>
      <c r="Q28" s="30">
        <v>139</v>
      </c>
      <c r="R28" s="30">
        <v>103</v>
      </c>
    </row>
    <row r="29" spans="1:18" s="8" customFormat="1" ht="11.25">
      <c r="A29" s="27" t="s">
        <v>70</v>
      </c>
      <c r="B29" s="28" t="s">
        <v>71</v>
      </c>
      <c r="C29" s="50">
        <f t="shared" si="0"/>
        <v>104</v>
      </c>
      <c r="D29" s="59">
        <v>1</v>
      </c>
      <c r="E29" s="59">
        <v>1</v>
      </c>
      <c r="F29" s="59">
        <v>23</v>
      </c>
      <c r="G29" s="30">
        <v>1</v>
      </c>
      <c r="H29" s="30">
        <v>54</v>
      </c>
      <c r="I29" s="30">
        <v>24</v>
      </c>
      <c r="J29" s="29">
        <f t="shared" si="2"/>
        <v>348</v>
      </c>
      <c r="K29" s="30">
        <v>58</v>
      </c>
      <c r="L29" s="30">
        <v>0</v>
      </c>
      <c r="M29" s="30">
        <v>2</v>
      </c>
      <c r="N29" s="30">
        <v>70</v>
      </c>
      <c r="O29" s="30">
        <v>136</v>
      </c>
      <c r="P29" s="30">
        <v>10</v>
      </c>
      <c r="Q29" s="30">
        <v>36</v>
      </c>
      <c r="R29" s="30">
        <v>36</v>
      </c>
    </row>
    <row r="30" spans="1:18" s="8" customFormat="1" ht="11.25">
      <c r="A30" s="27" t="s">
        <v>72</v>
      </c>
      <c r="B30" s="28" t="s">
        <v>73</v>
      </c>
      <c r="C30" s="50">
        <f t="shared" si="0"/>
        <v>338</v>
      </c>
      <c r="D30" s="59">
        <v>1</v>
      </c>
      <c r="E30" s="59">
        <v>1</v>
      </c>
      <c r="F30" s="59">
        <v>173</v>
      </c>
      <c r="G30" s="30">
        <v>1</v>
      </c>
      <c r="H30" s="30">
        <v>85</v>
      </c>
      <c r="I30" s="30">
        <v>77</v>
      </c>
      <c r="J30" s="29">
        <f t="shared" si="2"/>
        <v>511</v>
      </c>
      <c r="K30" s="30">
        <v>77</v>
      </c>
      <c r="L30" s="30">
        <v>11</v>
      </c>
      <c r="M30" s="30">
        <v>15</v>
      </c>
      <c r="N30" s="30">
        <v>53</v>
      </c>
      <c r="O30" s="30">
        <v>187</v>
      </c>
      <c r="P30" s="30">
        <v>44</v>
      </c>
      <c r="Q30" s="30">
        <v>48</v>
      </c>
      <c r="R30" s="30">
        <v>76</v>
      </c>
    </row>
    <row r="31" spans="1:18" s="8" customFormat="1" ht="11.25">
      <c r="A31" s="27" t="s">
        <v>74</v>
      </c>
      <c r="B31" s="28" t="s">
        <v>75</v>
      </c>
      <c r="C31" s="50">
        <f t="shared" si="0"/>
        <v>300</v>
      </c>
      <c r="D31" s="59">
        <v>1</v>
      </c>
      <c r="E31" s="59">
        <v>1</v>
      </c>
      <c r="F31" s="59">
        <v>148</v>
      </c>
      <c r="G31" s="30">
        <v>1</v>
      </c>
      <c r="H31" s="30">
        <v>91</v>
      </c>
      <c r="I31" s="30">
        <v>58</v>
      </c>
      <c r="J31" s="29">
        <f t="shared" si="2"/>
        <v>712</v>
      </c>
      <c r="K31" s="30">
        <v>122</v>
      </c>
      <c r="L31" s="30">
        <v>4</v>
      </c>
      <c r="M31" s="30">
        <v>22</v>
      </c>
      <c r="N31" s="30">
        <v>73</v>
      </c>
      <c r="O31" s="30">
        <v>273</v>
      </c>
      <c r="P31" s="30">
        <v>64</v>
      </c>
      <c r="Q31" s="30">
        <v>63</v>
      </c>
      <c r="R31" s="30">
        <v>91</v>
      </c>
    </row>
    <row r="32" spans="1:18" s="8" customFormat="1" ht="11.25">
      <c r="A32" s="27" t="s">
        <v>78</v>
      </c>
      <c r="B32" s="28" t="s">
        <v>79</v>
      </c>
      <c r="C32" s="50">
        <f t="shared" si="0"/>
        <v>251</v>
      </c>
      <c r="D32" s="59">
        <v>1</v>
      </c>
      <c r="E32" s="59">
        <v>0</v>
      </c>
      <c r="F32" s="59">
        <v>115</v>
      </c>
      <c r="G32" s="30">
        <v>1</v>
      </c>
      <c r="H32" s="30">
        <v>84</v>
      </c>
      <c r="I32" s="30">
        <v>50</v>
      </c>
      <c r="J32" s="29">
        <f t="shared" si="2"/>
        <v>438</v>
      </c>
      <c r="K32" s="30">
        <v>66</v>
      </c>
      <c r="L32" s="30">
        <v>5</v>
      </c>
      <c r="M32" s="30">
        <v>14</v>
      </c>
      <c r="N32" s="30">
        <v>76</v>
      </c>
      <c r="O32" s="30">
        <v>157</v>
      </c>
      <c r="P32" s="30">
        <v>34</v>
      </c>
      <c r="Q32" s="30">
        <v>37</v>
      </c>
      <c r="R32" s="30">
        <v>49</v>
      </c>
    </row>
    <row r="33" spans="1:18" s="8" customFormat="1" ht="11.25">
      <c r="A33" s="27" t="s">
        <v>99</v>
      </c>
      <c r="B33" s="31" t="s">
        <v>82</v>
      </c>
      <c r="C33" s="50">
        <f t="shared" si="0"/>
        <v>69</v>
      </c>
      <c r="D33" s="59">
        <v>1</v>
      </c>
      <c r="E33" s="59">
        <v>1</v>
      </c>
      <c r="F33" s="59">
        <v>22</v>
      </c>
      <c r="G33" s="30">
        <v>1</v>
      </c>
      <c r="H33" s="30">
        <v>30</v>
      </c>
      <c r="I33" s="30">
        <v>14</v>
      </c>
      <c r="J33" s="29">
        <f t="shared" si="2"/>
        <v>381</v>
      </c>
      <c r="K33" s="30">
        <v>48</v>
      </c>
      <c r="L33" s="30">
        <v>2</v>
      </c>
      <c r="M33" s="30">
        <v>10</v>
      </c>
      <c r="N33" s="30">
        <v>34</v>
      </c>
      <c r="O33" s="30">
        <v>41</v>
      </c>
      <c r="P33" s="30">
        <v>9</v>
      </c>
      <c r="Q33" s="30">
        <v>21</v>
      </c>
      <c r="R33" s="30">
        <v>216</v>
      </c>
    </row>
    <row r="34" spans="1:18" s="8" customFormat="1" ht="11.25">
      <c r="A34" s="27" t="s">
        <v>100</v>
      </c>
      <c r="B34" s="31" t="s">
        <v>83</v>
      </c>
      <c r="C34" s="50">
        <f t="shared" si="0"/>
        <v>11</v>
      </c>
      <c r="D34" s="59">
        <v>1</v>
      </c>
      <c r="E34" s="59">
        <v>1</v>
      </c>
      <c r="F34" s="59">
        <v>3</v>
      </c>
      <c r="G34" s="30">
        <v>1</v>
      </c>
      <c r="H34" s="30">
        <v>1</v>
      </c>
      <c r="I34" s="30">
        <v>4</v>
      </c>
      <c r="J34" s="29">
        <f t="shared" si="2"/>
        <v>57</v>
      </c>
      <c r="K34" s="30">
        <v>21</v>
      </c>
      <c r="L34" s="30">
        <v>0</v>
      </c>
      <c r="M34" s="30">
        <v>1</v>
      </c>
      <c r="N34" s="30">
        <v>3</v>
      </c>
      <c r="O34" s="30">
        <v>12</v>
      </c>
      <c r="P34" s="30">
        <v>0</v>
      </c>
      <c r="Q34" s="30">
        <v>0</v>
      </c>
      <c r="R34" s="30">
        <v>20</v>
      </c>
    </row>
    <row r="35" spans="1:2" ht="12">
      <c r="A35" s="32" t="s">
        <v>101</v>
      </c>
      <c r="B35" s="33"/>
    </row>
    <row r="36" spans="1:18" s="34" customFormat="1" ht="12" customHeight="1">
      <c r="A36" s="112" t="s">
        <v>102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</sheetData>
  <sheetProtection/>
  <mergeCells count="7">
    <mergeCell ref="A36:R36"/>
    <mergeCell ref="A1:R1"/>
    <mergeCell ref="A2:R2"/>
    <mergeCell ref="A3:B4"/>
    <mergeCell ref="C3:I3"/>
    <mergeCell ref="J3:R3"/>
    <mergeCell ref="A5:B5"/>
  </mergeCells>
  <printOptions horizontalCentered="1" verticalCentered="1"/>
  <pageMargins left="0.49" right="0.52" top="0.39" bottom="0.43" header="0.28" footer="0.33"/>
  <pageSetup fitToHeight="1" fitToWidth="1" horizontalDpi="600" verticalDpi="600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0" sqref="A40"/>
    </sheetView>
  </sheetViews>
  <sheetFormatPr defaultColWidth="11.83203125" defaultRowHeight="12"/>
  <cols>
    <col min="1" max="1" width="15.33203125" style="32" customWidth="1"/>
    <col min="2" max="2" width="21.16015625" style="35" customWidth="1"/>
    <col min="3" max="6" width="10.5" style="32" customWidth="1"/>
    <col min="7" max="8" width="11.66015625" style="32" customWidth="1"/>
    <col min="9" max="9" width="11.33203125" style="32" customWidth="1"/>
    <col min="10" max="10" width="8.66015625" style="32" customWidth="1"/>
    <col min="11" max="11" width="12" style="32" customWidth="1"/>
    <col min="12" max="12" width="11.83203125" style="32" customWidth="1"/>
    <col min="13" max="13" width="11.16015625" style="32" customWidth="1"/>
    <col min="14" max="14" width="11.5" style="32" customWidth="1"/>
    <col min="15" max="15" width="11.33203125" style="32" customWidth="1"/>
    <col min="16" max="16" width="11.5" style="32" customWidth="1"/>
    <col min="17" max="17" width="11.33203125" style="32" customWidth="1"/>
    <col min="18" max="18" width="14.33203125" style="32" customWidth="1"/>
    <col min="19" max="16384" width="11.83203125" style="32" customWidth="1"/>
  </cols>
  <sheetData>
    <row r="1" spans="1:18" s="8" customFormat="1" ht="33.75" customHeight="1">
      <c r="A1" s="102" t="s">
        <v>84</v>
      </c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1:18" s="8" customFormat="1" ht="15" customHeight="1">
      <c r="A2" s="104" t="s">
        <v>385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</row>
    <row r="3" spans="1:18" s="8" customFormat="1" ht="11.25">
      <c r="A3" s="105" t="s">
        <v>202</v>
      </c>
      <c r="B3" s="106"/>
      <c r="C3" s="109" t="s">
        <v>186</v>
      </c>
      <c r="D3" s="109"/>
      <c r="E3" s="109"/>
      <c r="F3" s="109"/>
      <c r="G3" s="109"/>
      <c r="H3" s="109"/>
      <c r="I3" s="109"/>
      <c r="J3" s="109" t="s">
        <v>198</v>
      </c>
      <c r="K3" s="109"/>
      <c r="L3" s="109"/>
      <c r="M3" s="109"/>
      <c r="N3" s="109"/>
      <c r="O3" s="109"/>
      <c r="P3" s="109"/>
      <c r="Q3" s="109"/>
      <c r="R3" s="109"/>
    </row>
    <row r="4" spans="1:18" s="10" customFormat="1" ht="48" customHeight="1">
      <c r="A4" s="107"/>
      <c r="B4" s="108"/>
      <c r="C4" s="9" t="s">
        <v>158</v>
      </c>
      <c r="D4" s="9" t="s">
        <v>125</v>
      </c>
      <c r="E4" s="9" t="s">
        <v>126</v>
      </c>
      <c r="F4" s="9" t="s">
        <v>127</v>
      </c>
      <c r="G4" s="2" t="s">
        <v>209</v>
      </c>
      <c r="H4" s="2" t="s">
        <v>210</v>
      </c>
      <c r="I4" s="2" t="s">
        <v>128</v>
      </c>
      <c r="J4" s="9" t="s">
        <v>158</v>
      </c>
      <c r="K4" s="2" t="s">
        <v>212</v>
      </c>
      <c r="L4" s="2" t="s">
        <v>213</v>
      </c>
      <c r="M4" s="2" t="s">
        <v>131</v>
      </c>
      <c r="N4" s="2" t="s">
        <v>132</v>
      </c>
      <c r="O4" s="2" t="s">
        <v>133</v>
      </c>
      <c r="P4" s="2" t="s">
        <v>134</v>
      </c>
      <c r="Q4" s="2" t="s">
        <v>218</v>
      </c>
      <c r="R4" s="2" t="s">
        <v>297</v>
      </c>
    </row>
    <row r="5" spans="1:18" s="12" customFormat="1" ht="55.5" customHeight="1">
      <c r="A5" s="110" t="s">
        <v>170</v>
      </c>
      <c r="B5" s="111"/>
      <c r="C5" s="11" t="s">
        <v>136</v>
      </c>
      <c r="D5" s="11" t="s">
        <v>247</v>
      </c>
      <c r="E5" s="11" t="s">
        <v>246</v>
      </c>
      <c r="F5" s="11" t="s">
        <v>245</v>
      </c>
      <c r="G5" s="37" t="s">
        <v>226</v>
      </c>
      <c r="H5" s="60" t="s">
        <v>227</v>
      </c>
      <c r="I5" s="37" t="s">
        <v>228</v>
      </c>
      <c r="J5" s="11" t="s">
        <v>136</v>
      </c>
      <c r="K5" s="37" t="s">
        <v>179</v>
      </c>
      <c r="L5" s="37" t="s">
        <v>180</v>
      </c>
      <c r="M5" s="37" t="s">
        <v>231</v>
      </c>
      <c r="N5" s="37" t="s">
        <v>182</v>
      </c>
      <c r="O5" s="37" t="s">
        <v>386</v>
      </c>
      <c r="P5" s="37" t="s">
        <v>234</v>
      </c>
      <c r="Q5" s="37" t="s">
        <v>185</v>
      </c>
      <c r="R5" s="37" t="s">
        <v>137</v>
      </c>
    </row>
    <row r="6" spans="1:18" s="10" customFormat="1" ht="14.25" customHeight="1">
      <c r="A6" s="13" t="s">
        <v>86</v>
      </c>
      <c r="B6" s="14" t="s">
        <v>87</v>
      </c>
      <c r="C6" s="47">
        <f aca="true" t="shared" si="0" ref="C6:C37">SUM(D6:I6)</f>
        <v>10476</v>
      </c>
      <c r="D6" s="15">
        <f aca="true" t="shared" si="1" ref="D6:R6">SUM(D7:D8)</f>
        <v>302</v>
      </c>
      <c r="E6" s="15">
        <f t="shared" si="1"/>
        <v>40</v>
      </c>
      <c r="F6" s="15">
        <f t="shared" si="1"/>
        <v>4924</v>
      </c>
      <c r="G6" s="15">
        <f t="shared" si="1"/>
        <v>174</v>
      </c>
      <c r="H6" s="15">
        <f t="shared" si="1"/>
        <v>2385</v>
      </c>
      <c r="I6" s="15">
        <f t="shared" si="1"/>
        <v>2651</v>
      </c>
      <c r="J6" s="15">
        <f t="shared" si="1"/>
        <v>35392</v>
      </c>
      <c r="K6" s="15">
        <f t="shared" si="1"/>
        <v>6050</v>
      </c>
      <c r="L6" s="15">
        <f t="shared" si="1"/>
        <v>1146</v>
      </c>
      <c r="M6" s="15">
        <f t="shared" si="1"/>
        <v>1816</v>
      </c>
      <c r="N6" s="15">
        <f t="shared" si="1"/>
        <v>4395</v>
      </c>
      <c r="O6" s="15">
        <f t="shared" si="1"/>
        <v>11245</v>
      </c>
      <c r="P6" s="15">
        <f t="shared" si="1"/>
        <v>2445</v>
      </c>
      <c r="Q6" s="15">
        <f t="shared" si="1"/>
        <v>4126</v>
      </c>
      <c r="R6" s="15">
        <f t="shared" si="1"/>
        <v>4169</v>
      </c>
    </row>
    <row r="7" spans="1:18" s="21" customFormat="1" ht="12">
      <c r="A7" s="16" t="s">
        <v>88</v>
      </c>
      <c r="B7" s="17" t="s">
        <v>89</v>
      </c>
      <c r="C7" s="48">
        <f t="shared" si="0"/>
        <v>428</v>
      </c>
      <c r="D7" s="61">
        <v>0</v>
      </c>
      <c r="E7" s="61">
        <v>0</v>
      </c>
      <c r="F7" s="61">
        <v>127</v>
      </c>
      <c r="G7" s="62">
        <v>146</v>
      </c>
      <c r="H7" s="62">
        <v>107</v>
      </c>
      <c r="I7" s="62">
        <v>48</v>
      </c>
      <c r="J7" s="20">
        <f aca="true" t="shared" si="2" ref="J7:J37">SUM(K7:R7)</f>
        <v>9248</v>
      </c>
      <c r="K7" s="62">
        <v>1964</v>
      </c>
      <c r="L7" s="62">
        <v>825</v>
      </c>
      <c r="M7" s="62">
        <v>884</v>
      </c>
      <c r="N7" s="62">
        <v>934</v>
      </c>
      <c r="O7" s="62">
        <v>2010</v>
      </c>
      <c r="P7" s="62">
        <v>141</v>
      </c>
      <c r="Q7" s="62">
        <v>1804</v>
      </c>
      <c r="R7" s="62">
        <v>686</v>
      </c>
    </row>
    <row r="8" spans="1:18" s="21" customFormat="1" ht="11.25">
      <c r="A8" s="16" t="s">
        <v>90</v>
      </c>
      <c r="B8" s="17" t="s">
        <v>91</v>
      </c>
      <c r="C8" s="47">
        <f t="shared" si="0"/>
        <v>10048</v>
      </c>
      <c r="D8" s="15">
        <f aca="true" t="shared" si="3" ref="D8:R8">D9+D14</f>
        <v>302</v>
      </c>
      <c r="E8" s="15">
        <f t="shared" si="3"/>
        <v>40</v>
      </c>
      <c r="F8" s="15">
        <f t="shared" si="3"/>
        <v>4797</v>
      </c>
      <c r="G8" s="15">
        <f t="shared" si="3"/>
        <v>28</v>
      </c>
      <c r="H8" s="15">
        <f t="shared" si="3"/>
        <v>2278</v>
      </c>
      <c r="I8" s="15">
        <f t="shared" si="3"/>
        <v>2603</v>
      </c>
      <c r="J8" s="15">
        <f t="shared" si="3"/>
        <v>26144</v>
      </c>
      <c r="K8" s="15">
        <f t="shared" si="3"/>
        <v>4086</v>
      </c>
      <c r="L8" s="15">
        <f t="shared" si="3"/>
        <v>321</v>
      </c>
      <c r="M8" s="15">
        <f t="shared" si="3"/>
        <v>932</v>
      </c>
      <c r="N8" s="15">
        <f t="shared" si="3"/>
        <v>3461</v>
      </c>
      <c r="O8" s="15">
        <f t="shared" si="3"/>
        <v>9235</v>
      </c>
      <c r="P8" s="15">
        <f t="shared" si="3"/>
        <v>2304</v>
      </c>
      <c r="Q8" s="15">
        <f t="shared" si="3"/>
        <v>2322</v>
      </c>
      <c r="R8" s="15">
        <f t="shared" si="3"/>
        <v>3483</v>
      </c>
    </row>
    <row r="9" spans="1:18" s="8" customFormat="1" ht="11.25">
      <c r="A9" s="23" t="s">
        <v>92</v>
      </c>
      <c r="B9" s="24" t="s">
        <v>93</v>
      </c>
      <c r="C9" s="49">
        <f t="shared" si="0"/>
        <v>1911</v>
      </c>
      <c r="D9" s="58">
        <v>13</v>
      </c>
      <c r="E9" s="58">
        <v>3</v>
      </c>
      <c r="F9" s="58">
        <v>955</v>
      </c>
      <c r="G9" s="26">
        <v>5</v>
      </c>
      <c r="H9" s="26">
        <v>422</v>
      </c>
      <c r="I9" s="26">
        <v>513</v>
      </c>
      <c r="J9" s="25">
        <f t="shared" si="2"/>
        <v>5037</v>
      </c>
      <c r="K9" s="26">
        <v>750</v>
      </c>
      <c r="L9" s="26">
        <v>111</v>
      </c>
      <c r="M9" s="26">
        <v>343</v>
      </c>
      <c r="N9" s="26">
        <v>627</v>
      </c>
      <c r="O9" s="26">
        <v>1269</v>
      </c>
      <c r="P9" s="26">
        <v>634</v>
      </c>
      <c r="Q9" s="26">
        <v>495</v>
      </c>
      <c r="R9" s="26">
        <v>808</v>
      </c>
    </row>
    <row r="10" spans="1:18" s="8" customFormat="1" ht="11.25">
      <c r="A10" s="27" t="s">
        <v>35</v>
      </c>
      <c r="B10" s="28" t="s">
        <v>94</v>
      </c>
      <c r="C10" s="50">
        <f t="shared" si="0"/>
        <v>199</v>
      </c>
      <c r="D10" s="59">
        <v>1</v>
      </c>
      <c r="E10" s="59">
        <v>1</v>
      </c>
      <c r="F10" s="59">
        <v>74</v>
      </c>
      <c r="G10" s="30">
        <v>1</v>
      </c>
      <c r="H10" s="30">
        <v>102</v>
      </c>
      <c r="I10" s="30">
        <v>20</v>
      </c>
      <c r="J10" s="29">
        <f t="shared" si="2"/>
        <v>267</v>
      </c>
      <c r="K10" s="30">
        <v>68</v>
      </c>
      <c r="L10" s="30">
        <v>12</v>
      </c>
      <c r="M10" s="30">
        <v>9</v>
      </c>
      <c r="N10" s="30">
        <v>24</v>
      </c>
      <c r="O10" s="30">
        <v>81</v>
      </c>
      <c r="P10" s="30">
        <v>10</v>
      </c>
      <c r="Q10" s="30">
        <v>54</v>
      </c>
      <c r="R10" s="30">
        <v>9</v>
      </c>
    </row>
    <row r="11" spans="1:18" s="8" customFormat="1" ht="11.25">
      <c r="A11" s="27" t="s">
        <v>95</v>
      </c>
      <c r="B11" s="28" t="s">
        <v>36</v>
      </c>
      <c r="C11" s="50">
        <f t="shared" si="0"/>
        <v>914</v>
      </c>
      <c r="D11" s="59">
        <v>10</v>
      </c>
      <c r="E11" s="59">
        <v>0</v>
      </c>
      <c r="F11" s="59">
        <v>435</v>
      </c>
      <c r="G11" s="30">
        <v>1</v>
      </c>
      <c r="H11" s="30">
        <v>169</v>
      </c>
      <c r="I11" s="30">
        <v>299</v>
      </c>
      <c r="J11" s="29">
        <f t="shared" si="2"/>
        <v>2561</v>
      </c>
      <c r="K11" s="30">
        <v>297</v>
      </c>
      <c r="L11" s="30">
        <v>64</v>
      </c>
      <c r="M11" s="30">
        <v>189</v>
      </c>
      <c r="N11" s="30">
        <v>324</v>
      </c>
      <c r="O11" s="30">
        <v>470</v>
      </c>
      <c r="P11" s="30">
        <v>418</v>
      </c>
      <c r="Q11" s="30">
        <v>227</v>
      </c>
      <c r="R11" s="30">
        <v>572</v>
      </c>
    </row>
    <row r="12" spans="1:18" s="8" customFormat="1" ht="11.25">
      <c r="A12" s="27" t="s">
        <v>37</v>
      </c>
      <c r="B12" s="28" t="s">
        <v>38</v>
      </c>
      <c r="C12" s="50">
        <f t="shared" si="0"/>
        <v>795</v>
      </c>
      <c r="D12" s="59">
        <v>2</v>
      </c>
      <c r="E12" s="59">
        <v>2</v>
      </c>
      <c r="F12" s="59">
        <v>446</v>
      </c>
      <c r="G12" s="30">
        <v>1</v>
      </c>
      <c r="H12" s="30">
        <v>151</v>
      </c>
      <c r="I12" s="30">
        <v>193</v>
      </c>
      <c r="J12" s="29">
        <f t="shared" si="2"/>
        <v>2209</v>
      </c>
      <c r="K12" s="30">
        <v>385</v>
      </c>
      <c r="L12" s="30">
        <v>35</v>
      </c>
      <c r="M12" s="30">
        <v>145</v>
      </c>
      <c r="N12" s="30">
        <v>279</v>
      </c>
      <c r="O12" s="30">
        <v>718</v>
      </c>
      <c r="P12" s="30">
        <v>206</v>
      </c>
      <c r="Q12" s="30">
        <v>214</v>
      </c>
      <c r="R12" s="30">
        <v>227</v>
      </c>
    </row>
    <row r="13" spans="1:18" s="8" customFormat="1" ht="11.25">
      <c r="A13" s="27" t="s">
        <v>39</v>
      </c>
      <c r="B13" s="28" t="s">
        <v>96</v>
      </c>
      <c r="C13" s="50">
        <f t="shared" si="0"/>
        <v>3</v>
      </c>
      <c r="D13" s="59">
        <v>0</v>
      </c>
      <c r="E13" s="59">
        <v>0</v>
      </c>
      <c r="F13" s="59" t="s">
        <v>249</v>
      </c>
      <c r="G13" s="30">
        <v>2</v>
      </c>
      <c r="H13" s="30">
        <v>0</v>
      </c>
      <c r="I13" s="30">
        <v>1</v>
      </c>
      <c r="J13" s="29">
        <f t="shared" si="2"/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</row>
    <row r="14" spans="1:18" s="8" customFormat="1" ht="11.25">
      <c r="A14" s="23" t="s">
        <v>97</v>
      </c>
      <c r="B14" s="24" t="s">
        <v>98</v>
      </c>
      <c r="C14" s="49">
        <f t="shared" si="0"/>
        <v>8137</v>
      </c>
      <c r="D14" s="58">
        <v>289</v>
      </c>
      <c r="E14" s="58">
        <v>37</v>
      </c>
      <c r="F14" s="58">
        <v>3842</v>
      </c>
      <c r="G14" s="26">
        <v>23</v>
      </c>
      <c r="H14" s="26">
        <v>1856</v>
      </c>
      <c r="I14" s="26">
        <v>2090</v>
      </c>
      <c r="J14" s="25">
        <f t="shared" si="2"/>
        <v>21107</v>
      </c>
      <c r="K14" s="26">
        <v>3336</v>
      </c>
      <c r="L14" s="26">
        <v>210</v>
      </c>
      <c r="M14" s="26">
        <v>589</v>
      </c>
      <c r="N14" s="26">
        <v>2834</v>
      </c>
      <c r="O14" s="26">
        <v>7966</v>
      </c>
      <c r="P14" s="26">
        <v>1670</v>
      </c>
      <c r="Q14" s="26">
        <v>1827</v>
      </c>
      <c r="R14" s="26">
        <v>2675</v>
      </c>
    </row>
    <row r="15" spans="1:18" s="8" customFormat="1" ht="11.25">
      <c r="A15" s="27" t="s">
        <v>40</v>
      </c>
      <c r="B15" s="28" t="s">
        <v>41</v>
      </c>
      <c r="C15" s="50">
        <f t="shared" si="0"/>
        <v>733</v>
      </c>
      <c r="D15" s="59">
        <v>25</v>
      </c>
      <c r="E15" s="59">
        <v>5</v>
      </c>
      <c r="F15" s="59">
        <v>340</v>
      </c>
      <c r="G15" s="30">
        <v>1</v>
      </c>
      <c r="H15" s="30">
        <v>112</v>
      </c>
      <c r="I15" s="30">
        <v>250</v>
      </c>
      <c r="J15" s="29">
        <f t="shared" si="2"/>
        <v>2592</v>
      </c>
      <c r="K15" s="30">
        <v>300</v>
      </c>
      <c r="L15" s="30">
        <v>15</v>
      </c>
      <c r="M15" s="30">
        <v>31</v>
      </c>
      <c r="N15" s="30">
        <v>412</v>
      </c>
      <c r="O15" s="30">
        <v>1206</v>
      </c>
      <c r="P15" s="30">
        <v>245</v>
      </c>
      <c r="Q15" s="30">
        <v>178</v>
      </c>
      <c r="R15" s="30">
        <v>205</v>
      </c>
    </row>
    <row r="16" spans="1:18" s="8" customFormat="1" ht="11.25">
      <c r="A16" s="27" t="s">
        <v>42</v>
      </c>
      <c r="B16" s="28" t="s">
        <v>43</v>
      </c>
      <c r="C16" s="50">
        <f t="shared" si="0"/>
        <v>391</v>
      </c>
      <c r="D16" s="59">
        <v>11</v>
      </c>
      <c r="E16" s="59">
        <v>2</v>
      </c>
      <c r="F16" s="59">
        <v>216</v>
      </c>
      <c r="G16" s="30">
        <v>1</v>
      </c>
      <c r="H16" s="30">
        <v>85</v>
      </c>
      <c r="I16" s="30">
        <v>76</v>
      </c>
      <c r="J16" s="29">
        <f t="shared" si="2"/>
        <v>801</v>
      </c>
      <c r="K16" s="30">
        <v>131</v>
      </c>
      <c r="L16" s="30">
        <v>16</v>
      </c>
      <c r="M16" s="30">
        <v>43</v>
      </c>
      <c r="N16" s="30">
        <v>96</v>
      </c>
      <c r="O16" s="30">
        <v>229</v>
      </c>
      <c r="P16" s="30">
        <v>49</v>
      </c>
      <c r="Q16" s="30">
        <v>116</v>
      </c>
      <c r="R16" s="30">
        <v>121</v>
      </c>
    </row>
    <row r="17" spans="1:18" s="8" customFormat="1" ht="11.25">
      <c r="A17" s="27" t="s">
        <v>44</v>
      </c>
      <c r="B17" s="28" t="s">
        <v>45</v>
      </c>
      <c r="C17" s="50">
        <f t="shared" si="0"/>
        <v>704</v>
      </c>
      <c r="D17" s="59">
        <v>13</v>
      </c>
      <c r="E17" s="59">
        <v>2</v>
      </c>
      <c r="F17" s="59">
        <v>416</v>
      </c>
      <c r="G17" s="30">
        <v>1</v>
      </c>
      <c r="H17" s="30">
        <v>115</v>
      </c>
      <c r="I17" s="30">
        <v>157</v>
      </c>
      <c r="J17" s="29">
        <f t="shared" si="2"/>
        <v>1640</v>
      </c>
      <c r="K17" s="30">
        <v>282</v>
      </c>
      <c r="L17" s="30">
        <v>22</v>
      </c>
      <c r="M17" s="30">
        <v>73</v>
      </c>
      <c r="N17" s="30">
        <v>213</v>
      </c>
      <c r="O17" s="30">
        <v>389</v>
      </c>
      <c r="P17" s="30">
        <v>173</v>
      </c>
      <c r="Q17" s="30">
        <v>165</v>
      </c>
      <c r="R17" s="30">
        <v>323</v>
      </c>
    </row>
    <row r="18" spans="1:18" s="8" customFormat="1" ht="11.25">
      <c r="A18" s="27" t="s">
        <v>46</v>
      </c>
      <c r="B18" s="28" t="s">
        <v>47</v>
      </c>
      <c r="C18" s="50">
        <f t="shared" si="0"/>
        <v>303</v>
      </c>
      <c r="D18" s="59">
        <v>12</v>
      </c>
      <c r="E18" s="59">
        <v>0</v>
      </c>
      <c r="F18" s="59">
        <v>139</v>
      </c>
      <c r="G18" s="30">
        <v>1</v>
      </c>
      <c r="H18" s="30">
        <v>68</v>
      </c>
      <c r="I18" s="30">
        <v>83</v>
      </c>
      <c r="J18" s="29">
        <f t="shared" si="2"/>
        <v>1086</v>
      </c>
      <c r="K18" s="30">
        <v>250</v>
      </c>
      <c r="L18" s="30">
        <v>0</v>
      </c>
      <c r="M18" s="30">
        <v>17</v>
      </c>
      <c r="N18" s="30">
        <v>152</v>
      </c>
      <c r="O18" s="30">
        <v>336</v>
      </c>
      <c r="P18" s="30">
        <v>63</v>
      </c>
      <c r="Q18" s="30">
        <v>63</v>
      </c>
      <c r="R18" s="30">
        <v>205</v>
      </c>
    </row>
    <row r="19" spans="1:18" s="8" customFormat="1" ht="11.25">
      <c r="A19" s="27" t="s">
        <v>48</v>
      </c>
      <c r="B19" s="28" t="s">
        <v>49</v>
      </c>
      <c r="C19" s="50">
        <f t="shared" si="0"/>
        <v>314</v>
      </c>
      <c r="D19" s="59">
        <v>18</v>
      </c>
      <c r="E19" s="59">
        <v>2</v>
      </c>
      <c r="F19" s="59">
        <v>134</v>
      </c>
      <c r="G19" s="30">
        <v>1</v>
      </c>
      <c r="H19" s="30">
        <v>81</v>
      </c>
      <c r="I19" s="30">
        <v>78</v>
      </c>
      <c r="J19" s="29">
        <f t="shared" si="2"/>
        <v>1034</v>
      </c>
      <c r="K19" s="30">
        <v>227</v>
      </c>
      <c r="L19" s="30">
        <v>1</v>
      </c>
      <c r="M19" s="30">
        <v>27</v>
      </c>
      <c r="N19" s="30">
        <v>141</v>
      </c>
      <c r="O19" s="30">
        <v>367</v>
      </c>
      <c r="P19" s="30">
        <v>53</v>
      </c>
      <c r="Q19" s="30">
        <v>134</v>
      </c>
      <c r="R19" s="30">
        <v>84</v>
      </c>
    </row>
    <row r="20" spans="1:18" s="8" customFormat="1" ht="11.25">
      <c r="A20" s="27" t="s">
        <v>50</v>
      </c>
      <c r="B20" s="28" t="s">
        <v>51</v>
      </c>
      <c r="C20" s="50">
        <f t="shared" si="0"/>
        <v>528</v>
      </c>
      <c r="D20" s="59">
        <v>22</v>
      </c>
      <c r="E20" s="59">
        <v>1</v>
      </c>
      <c r="F20" s="59">
        <v>224</v>
      </c>
      <c r="G20" s="30">
        <v>1</v>
      </c>
      <c r="H20" s="30">
        <v>115</v>
      </c>
      <c r="I20" s="30">
        <v>165</v>
      </c>
      <c r="J20" s="29">
        <f t="shared" si="2"/>
        <v>1531</v>
      </c>
      <c r="K20" s="30">
        <v>202</v>
      </c>
      <c r="L20" s="30">
        <v>7</v>
      </c>
      <c r="M20" s="30">
        <v>32</v>
      </c>
      <c r="N20" s="30">
        <v>246</v>
      </c>
      <c r="O20" s="30">
        <v>497</v>
      </c>
      <c r="P20" s="30">
        <v>161</v>
      </c>
      <c r="Q20" s="30">
        <v>114</v>
      </c>
      <c r="R20" s="30">
        <v>272</v>
      </c>
    </row>
    <row r="21" spans="1:18" s="8" customFormat="1" ht="11.25">
      <c r="A21" s="27" t="s">
        <v>52</v>
      </c>
      <c r="B21" s="28" t="s">
        <v>53</v>
      </c>
      <c r="C21" s="50">
        <f t="shared" si="0"/>
        <v>481</v>
      </c>
      <c r="D21" s="59">
        <v>27</v>
      </c>
      <c r="E21" s="59">
        <v>1</v>
      </c>
      <c r="F21" s="59">
        <v>228</v>
      </c>
      <c r="G21" s="30">
        <v>1</v>
      </c>
      <c r="H21" s="30">
        <v>100</v>
      </c>
      <c r="I21" s="30">
        <v>124</v>
      </c>
      <c r="J21" s="29">
        <f t="shared" si="2"/>
        <v>1190</v>
      </c>
      <c r="K21" s="30">
        <v>160</v>
      </c>
      <c r="L21" s="30">
        <v>13</v>
      </c>
      <c r="M21" s="30">
        <v>31</v>
      </c>
      <c r="N21" s="30">
        <v>157</v>
      </c>
      <c r="O21" s="30">
        <v>447</v>
      </c>
      <c r="P21" s="30">
        <v>153</v>
      </c>
      <c r="Q21" s="30">
        <v>60</v>
      </c>
      <c r="R21" s="30">
        <v>169</v>
      </c>
    </row>
    <row r="22" spans="1:18" s="8" customFormat="1" ht="11.25">
      <c r="A22" s="27" t="s">
        <v>54</v>
      </c>
      <c r="B22" s="28" t="s">
        <v>55</v>
      </c>
      <c r="C22" s="50">
        <f t="shared" si="0"/>
        <v>289</v>
      </c>
      <c r="D22" s="59">
        <v>14</v>
      </c>
      <c r="E22" s="59">
        <v>1</v>
      </c>
      <c r="F22" s="59">
        <v>132</v>
      </c>
      <c r="G22" s="30">
        <v>1</v>
      </c>
      <c r="H22" s="30">
        <v>61</v>
      </c>
      <c r="I22" s="30">
        <v>80</v>
      </c>
      <c r="J22" s="29">
        <f t="shared" si="2"/>
        <v>903</v>
      </c>
      <c r="K22" s="30">
        <v>184</v>
      </c>
      <c r="L22" s="30">
        <v>14</v>
      </c>
      <c r="M22" s="30">
        <v>18</v>
      </c>
      <c r="N22" s="30">
        <v>102</v>
      </c>
      <c r="O22" s="30">
        <v>335</v>
      </c>
      <c r="P22" s="30">
        <v>60</v>
      </c>
      <c r="Q22" s="30">
        <v>111</v>
      </c>
      <c r="R22" s="30">
        <v>79</v>
      </c>
    </row>
    <row r="23" spans="1:18" s="8" customFormat="1" ht="11.25">
      <c r="A23" s="27" t="s">
        <v>56</v>
      </c>
      <c r="B23" s="28" t="s">
        <v>57</v>
      </c>
      <c r="C23" s="50">
        <f t="shared" si="0"/>
        <v>396</v>
      </c>
      <c r="D23" s="59">
        <v>21</v>
      </c>
      <c r="E23" s="59">
        <v>1</v>
      </c>
      <c r="F23" s="59">
        <v>176</v>
      </c>
      <c r="G23" s="30">
        <v>1</v>
      </c>
      <c r="H23" s="30">
        <v>99</v>
      </c>
      <c r="I23" s="30">
        <v>98</v>
      </c>
      <c r="J23" s="29">
        <f t="shared" si="2"/>
        <v>820</v>
      </c>
      <c r="K23" s="30">
        <v>117</v>
      </c>
      <c r="L23" s="30">
        <v>6</v>
      </c>
      <c r="M23" s="30">
        <v>16</v>
      </c>
      <c r="N23" s="30">
        <v>112</v>
      </c>
      <c r="O23" s="30">
        <v>333</v>
      </c>
      <c r="P23" s="30">
        <v>62</v>
      </c>
      <c r="Q23" s="30">
        <v>92</v>
      </c>
      <c r="R23" s="30">
        <v>82</v>
      </c>
    </row>
    <row r="24" spans="1:18" s="8" customFormat="1" ht="11.25">
      <c r="A24" s="27" t="s">
        <v>58</v>
      </c>
      <c r="B24" s="28" t="s">
        <v>59</v>
      </c>
      <c r="C24" s="50">
        <f t="shared" si="0"/>
        <v>266</v>
      </c>
      <c r="D24" s="59">
        <v>18</v>
      </c>
      <c r="E24" s="59">
        <v>1</v>
      </c>
      <c r="F24" s="59">
        <v>116</v>
      </c>
      <c r="G24" s="30">
        <v>1</v>
      </c>
      <c r="H24" s="30">
        <v>74</v>
      </c>
      <c r="I24" s="30">
        <v>56</v>
      </c>
      <c r="J24" s="29">
        <f t="shared" si="2"/>
        <v>374</v>
      </c>
      <c r="K24" s="30">
        <v>25</v>
      </c>
      <c r="L24" s="30">
        <v>5</v>
      </c>
      <c r="M24" s="30">
        <v>5</v>
      </c>
      <c r="N24" s="30">
        <v>49</v>
      </c>
      <c r="O24" s="30">
        <v>198</v>
      </c>
      <c r="P24" s="30">
        <v>17</v>
      </c>
      <c r="Q24" s="30">
        <v>52</v>
      </c>
      <c r="R24" s="30">
        <v>23</v>
      </c>
    </row>
    <row r="25" spans="1:18" s="8" customFormat="1" ht="11.25">
      <c r="A25" s="27" t="s">
        <v>60</v>
      </c>
      <c r="B25" s="28" t="s">
        <v>61</v>
      </c>
      <c r="C25" s="50">
        <f t="shared" si="0"/>
        <v>444</v>
      </c>
      <c r="D25" s="59">
        <v>32</v>
      </c>
      <c r="E25" s="59">
        <v>1</v>
      </c>
      <c r="F25" s="59">
        <v>208</v>
      </c>
      <c r="G25" s="30">
        <v>1</v>
      </c>
      <c r="H25" s="30">
        <v>76</v>
      </c>
      <c r="I25" s="30">
        <v>126</v>
      </c>
      <c r="J25" s="29">
        <f t="shared" si="2"/>
        <v>770</v>
      </c>
      <c r="K25" s="30">
        <v>114</v>
      </c>
      <c r="L25" s="30">
        <v>4</v>
      </c>
      <c r="M25" s="30">
        <v>5</v>
      </c>
      <c r="N25" s="30">
        <v>105</v>
      </c>
      <c r="O25" s="30">
        <v>366</v>
      </c>
      <c r="P25" s="30">
        <v>40</v>
      </c>
      <c r="Q25" s="30">
        <v>78</v>
      </c>
      <c r="R25" s="30">
        <v>58</v>
      </c>
    </row>
    <row r="26" spans="1:18" s="8" customFormat="1" ht="11.25">
      <c r="A26" s="27" t="s">
        <v>62</v>
      </c>
      <c r="B26" s="28" t="s">
        <v>63</v>
      </c>
      <c r="C26" s="50">
        <f t="shared" si="0"/>
        <v>613</v>
      </c>
      <c r="D26" s="59">
        <v>25</v>
      </c>
      <c r="E26" s="59">
        <v>5</v>
      </c>
      <c r="F26" s="59">
        <v>338</v>
      </c>
      <c r="G26" s="30">
        <v>1</v>
      </c>
      <c r="H26" s="30">
        <v>81</v>
      </c>
      <c r="I26" s="30">
        <v>163</v>
      </c>
      <c r="J26" s="29">
        <f t="shared" si="2"/>
        <v>1211</v>
      </c>
      <c r="K26" s="30">
        <v>126</v>
      </c>
      <c r="L26" s="30">
        <v>21</v>
      </c>
      <c r="M26" s="30">
        <v>31</v>
      </c>
      <c r="N26" s="30">
        <v>191</v>
      </c>
      <c r="O26" s="30">
        <v>650</v>
      </c>
      <c r="P26" s="30">
        <v>73</v>
      </c>
      <c r="Q26" s="30">
        <v>70</v>
      </c>
      <c r="R26" s="30">
        <v>49</v>
      </c>
    </row>
    <row r="27" spans="1:18" s="8" customFormat="1" ht="11.25">
      <c r="A27" s="27" t="s">
        <v>64</v>
      </c>
      <c r="B27" s="28" t="s">
        <v>65</v>
      </c>
      <c r="C27" s="50">
        <f t="shared" si="0"/>
        <v>333</v>
      </c>
      <c r="D27" s="59">
        <v>24</v>
      </c>
      <c r="E27" s="59">
        <v>5</v>
      </c>
      <c r="F27" s="59">
        <v>156</v>
      </c>
      <c r="G27" s="30">
        <v>1</v>
      </c>
      <c r="H27" s="30">
        <v>68</v>
      </c>
      <c r="I27" s="30">
        <v>79</v>
      </c>
      <c r="J27" s="29">
        <f t="shared" si="2"/>
        <v>1618</v>
      </c>
      <c r="K27" s="30">
        <v>326</v>
      </c>
      <c r="L27" s="30">
        <v>19</v>
      </c>
      <c r="M27" s="30">
        <v>26</v>
      </c>
      <c r="N27" s="30">
        <v>249</v>
      </c>
      <c r="O27" s="30">
        <v>678</v>
      </c>
      <c r="P27" s="30">
        <v>44</v>
      </c>
      <c r="Q27" s="30">
        <v>94</v>
      </c>
      <c r="R27" s="30">
        <v>182</v>
      </c>
    </row>
    <row r="28" spans="1:18" s="8" customFormat="1" ht="11.25">
      <c r="A28" s="27" t="s">
        <v>66</v>
      </c>
      <c r="B28" s="28" t="s">
        <v>67</v>
      </c>
      <c r="C28" s="50">
        <f t="shared" si="0"/>
        <v>201</v>
      </c>
      <c r="D28" s="59">
        <v>9</v>
      </c>
      <c r="E28" s="59">
        <v>3</v>
      </c>
      <c r="F28" s="59">
        <v>71</v>
      </c>
      <c r="G28" s="30">
        <v>1</v>
      </c>
      <c r="H28" s="30">
        <v>64</v>
      </c>
      <c r="I28" s="30">
        <v>53</v>
      </c>
      <c r="J28" s="29">
        <f t="shared" si="2"/>
        <v>503</v>
      </c>
      <c r="K28" s="30">
        <v>116</v>
      </c>
      <c r="L28" s="30">
        <v>8</v>
      </c>
      <c r="M28" s="30">
        <v>8</v>
      </c>
      <c r="N28" s="30">
        <v>60</v>
      </c>
      <c r="O28" s="30">
        <v>174</v>
      </c>
      <c r="P28" s="30">
        <v>23</v>
      </c>
      <c r="Q28" s="30">
        <v>55</v>
      </c>
      <c r="R28" s="30">
        <v>59</v>
      </c>
    </row>
    <row r="29" spans="1:18" s="8" customFormat="1" ht="11.25">
      <c r="A29" s="27" t="s">
        <v>68</v>
      </c>
      <c r="B29" s="28" t="s">
        <v>69</v>
      </c>
      <c r="C29" s="50">
        <f t="shared" si="0"/>
        <v>276</v>
      </c>
      <c r="D29" s="59">
        <v>10</v>
      </c>
      <c r="E29" s="59">
        <v>1</v>
      </c>
      <c r="F29" s="59">
        <v>124</v>
      </c>
      <c r="G29" s="30">
        <v>1</v>
      </c>
      <c r="H29" s="30">
        <v>73</v>
      </c>
      <c r="I29" s="30">
        <v>67</v>
      </c>
      <c r="J29" s="29">
        <f t="shared" si="2"/>
        <v>757</v>
      </c>
      <c r="K29" s="30">
        <v>98</v>
      </c>
      <c r="L29" s="30">
        <v>2</v>
      </c>
      <c r="M29" s="30">
        <v>22</v>
      </c>
      <c r="N29" s="30">
        <v>60</v>
      </c>
      <c r="O29" s="30">
        <v>313</v>
      </c>
      <c r="P29" s="30">
        <v>41</v>
      </c>
      <c r="Q29" s="30">
        <v>124</v>
      </c>
      <c r="R29" s="30">
        <v>97</v>
      </c>
    </row>
    <row r="30" spans="1:18" s="8" customFormat="1" ht="11.25">
      <c r="A30" s="27" t="s">
        <v>70</v>
      </c>
      <c r="B30" s="28" t="s">
        <v>71</v>
      </c>
      <c r="C30" s="50">
        <f t="shared" si="0"/>
        <v>103</v>
      </c>
      <c r="D30" s="59">
        <v>1</v>
      </c>
      <c r="E30" s="59">
        <v>1</v>
      </c>
      <c r="F30" s="59">
        <v>22</v>
      </c>
      <c r="G30" s="30">
        <v>1</v>
      </c>
      <c r="H30" s="30">
        <v>54</v>
      </c>
      <c r="I30" s="30">
        <v>24</v>
      </c>
      <c r="J30" s="29">
        <f t="shared" si="2"/>
        <v>339</v>
      </c>
      <c r="K30" s="30">
        <v>56</v>
      </c>
      <c r="L30" s="30">
        <v>0</v>
      </c>
      <c r="M30" s="30">
        <v>2</v>
      </c>
      <c r="N30" s="30">
        <v>70</v>
      </c>
      <c r="O30" s="30">
        <v>132</v>
      </c>
      <c r="P30" s="30">
        <v>10</v>
      </c>
      <c r="Q30" s="30">
        <v>34</v>
      </c>
      <c r="R30" s="30">
        <v>35</v>
      </c>
    </row>
    <row r="31" spans="1:18" s="8" customFormat="1" ht="11.25">
      <c r="A31" s="27" t="s">
        <v>72</v>
      </c>
      <c r="B31" s="28" t="s">
        <v>73</v>
      </c>
      <c r="C31" s="50">
        <f t="shared" si="0"/>
        <v>331</v>
      </c>
      <c r="D31" s="59">
        <v>1</v>
      </c>
      <c r="E31" s="59">
        <v>1</v>
      </c>
      <c r="F31" s="59">
        <v>169</v>
      </c>
      <c r="G31" s="30">
        <v>1</v>
      </c>
      <c r="H31" s="30">
        <v>83</v>
      </c>
      <c r="I31" s="30">
        <v>76</v>
      </c>
      <c r="J31" s="29">
        <f t="shared" si="2"/>
        <v>478</v>
      </c>
      <c r="K31" s="30">
        <v>71</v>
      </c>
      <c r="L31" s="30">
        <v>11</v>
      </c>
      <c r="M31" s="30">
        <v>15</v>
      </c>
      <c r="N31" s="30">
        <v>43</v>
      </c>
      <c r="O31" s="30">
        <v>173</v>
      </c>
      <c r="P31" s="30">
        <v>44</v>
      </c>
      <c r="Q31" s="30">
        <v>46</v>
      </c>
      <c r="R31" s="30">
        <v>75</v>
      </c>
    </row>
    <row r="32" spans="1:18" s="8" customFormat="1" ht="11.25">
      <c r="A32" s="27" t="s">
        <v>74</v>
      </c>
      <c r="B32" s="28" t="s">
        <v>75</v>
      </c>
      <c r="C32" s="50">
        <f t="shared" si="0"/>
        <v>293</v>
      </c>
      <c r="D32" s="59">
        <v>1</v>
      </c>
      <c r="E32" s="59">
        <v>1</v>
      </c>
      <c r="F32" s="59">
        <v>144</v>
      </c>
      <c r="G32" s="30">
        <v>1</v>
      </c>
      <c r="H32" s="30">
        <v>90</v>
      </c>
      <c r="I32" s="30">
        <v>56</v>
      </c>
      <c r="J32" s="29">
        <f t="shared" si="2"/>
        <v>673</v>
      </c>
      <c r="K32" s="30">
        <v>116</v>
      </c>
      <c r="L32" s="30">
        <v>4</v>
      </c>
      <c r="M32" s="30">
        <v>20</v>
      </c>
      <c r="N32" s="30">
        <v>62</v>
      </c>
      <c r="O32" s="30">
        <v>268</v>
      </c>
      <c r="P32" s="30">
        <v>64</v>
      </c>
      <c r="Q32" s="30">
        <v>53</v>
      </c>
      <c r="R32" s="30">
        <v>86</v>
      </c>
    </row>
    <row r="33" spans="1:18" s="8" customFormat="1" ht="11.25">
      <c r="A33" s="27" t="s">
        <v>76</v>
      </c>
      <c r="B33" s="28" t="s">
        <v>77</v>
      </c>
      <c r="C33" s="50">
        <f t="shared" si="0"/>
        <v>443</v>
      </c>
      <c r="D33" s="59">
        <v>1</v>
      </c>
      <c r="E33" s="59">
        <v>0</v>
      </c>
      <c r="F33" s="59">
        <v>186</v>
      </c>
      <c r="G33" s="30">
        <v>1</v>
      </c>
      <c r="H33" s="30">
        <v>129</v>
      </c>
      <c r="I33" s="30">
        <v>126</v>
      </c>
      <c r="J33" s="29">
        <f t="shared" si="2"/>
        <v>1246</v>
      </c>
      <c r="K33" s="30">
        <v>172</v>
      </c>
      <c r="L33" s="30">
        <v>21</v>
      </c>
      <c r="M33" s="30">
        <v>111</v>
      </c>
      <c r="N33" s="30">
        <v>137</v>
      </c>
      <c r="O33" s="30">
        <v>439</v>
      </c>
      <c r="P33" s="30">
        <v>191</v>
      </c>
      <c r="Q33" s="30">
        <v>63</v>
      </c>
      <c r="R33" s="30">
        <v>112</v>
      </c>
    </row>
    <row r="34" spans="1:18" s="8" customFormat="1" ht="11.25">
      <c r="A34" s="27" t="s">
        <v>78</v>
      </c>
      <c r="B34" s="28" t="s">
        <v>79</v>
      </c>
      <c r="C34" s="50">
        <f t="shared" si="0"/>
        <v>246</v>
      </c>
      <c r="D34" s="59">
        <v>1</v>
      </c>
      <c r="E34" s="59">
        <v>0</v>
      </c>
      <c r="F34" s="59">
        <v>111</v>
      </c>
      <c r="G34" s="30">
        <v>1</v>
      </c>
      <c r="H34" s="30">
        <v>84</v>
      </c>
      <c r="I34" s="30">
        <v>49</v>
      </c>
      <c r="J34" s="29">
        <f t="shared" si="2"/>
        <v>407</v>
      </c>
      <c r="K34" s="30">
        <v>59</v>
      </c>
      <c r="L34" s="30">
        <v>5</v>
      </c>
      <c r="M34" s="30">
        <v>12</v>
      </c>
      <c r="N34" s="30">
        <v>70</v>
      </c>
      <c r="O34" s="30">
        <v>146</v>
      </c>
      <c r="P34" s="30">
        <v>35</v>
      </c>
      <c r="Q34" s="30">
        <v>34</v>
      </c>
      <c r="R34" s="30">
        <v>46</v>
      </c>
    </row>
    <row r="35" spans="1:18" s="8" customFormat="1" ht="11.25">
      <c r="A35" s="27" t="s">
        <v>80</v>
      </c>
      <c r="B35" s="28" t="s">
        <v>81</v>
      </c>
      <c r="C35" s="50">
        <f t="shared" si="0"/>
        <v>372</v>
      </c>
      <c r="D35" s="59">
        <v>1</v>
      </c>
      <c r="E35" s="59">
        <v>1</v>
      </c>
      <c r="F35" s="59">
        <v>168</v>
      </c>
      <c r="G35" s="30">
        <v>1</v>
      </c>
      <c r="H35" s="30">
        <v>113</v>
      </c>
      <c r="I35" s="30">
        <v>88</v>
      </c>
      <c r="J35" s="29">
        <f t="shared" si="2"/>
        <v>729</v>
      </c>
      <c r="K35" s="30">
        <v>141</v>
      </c>
      <c r="L35" s="30">
        <v>14</v>
      </c>
      <c r="M35" s="30">
        <v>34</v>
      </c>
      <c r="N35" s="30">
        <v>77</v>
      </c>
      <c r="O35" s="30">
        <v>238</v>
      </c>
      <c r="P35" s="30">
        <v>60</v>
      </c>
      <c r="Q35" s="30">
        <v>72</v>
      </c>
      <c r="R35" s="30">
        <v>93</v>
      </c>
    </row>
    <row r="36" spans="1:18" s="8" customFormat="1" ht="11.25">
      <c r="A36" s="27" t="s">
        <v>99</v>
      </c>
      <c r="B36" s="31" t="s">
        <v>82</v>
      </c>
      <c r="C36" s="50">
        <f t="shared" si="0"/>
        <v>67</v>
      </c>
      <c r="D36" s="59">
        <v>1</v>
      </c>
      <c r="E36" s="59">
        <v>1</v>
      </c>
      <c r="F36" s="59">
        <v>21</v>
      </c>
      <c r="G36" s="30">
        <v>1</v>
      </c>
      <c r="H36" s="30">
        <v>30</v>
      </c>
      <c r="I36" s="30">
        <v>13</v>
      </c>
      <c r="J36" s="29">
        <f t="shared" si="2"/>
        <v>354</v>
      </c>
      <c r="K36" s="30">
        <v>45</v>
      </c>
      <c r="L36" s="30">
        <v>2</v>
      </c>
      <c r="M36" s="30">
        <v>9</v>
      </c>
      <c r="N36" s="30">
        <v>28</v>
      </c>
      <c r="O36" s="30">
        <v>40</v>
      </c>
      <c r="P36" s="30">
        <v>9</v>
      </c>
      <c r="Q36" s="30">
        <v>19</v>
      </c>
      <c r="R36" s="30">
        <v>202</v>
      </c>
    </row>
    <row r="37" spans="1:18" s="8" customFormat="1" ht="11.25">
      <c r="A37" s="27" t="s">
        <v>100</v>
      </c>
      <c r="B37" s="31" t="s">
        <v>83</v>
      </c>
      <c r="C37" s="50">
        <f t="shared" si="0"/>
        <v>10</v>
      </c>
      <c r="D37" s="59">
        <v>1</v>
      </c>
      <c r="E37" s="59">
        <v>1</v>
      </c>
      <c r="F37" s="59">
        <v>3</v>
      </c>
      <c r="G37" s="30">
        <v>1</v>
      </c>
      <c r="H37" s="30">
        <v>1</v>
      </c>
      <c r="I37" s="30">
        <v>3</v>
      </c>
      <c r="J37" s="29">
        <f t="shared" si="2"/>
        <v>51</v>
      </c>
      <c r="K37" s="30">
        <v>18</v>
      </c>
      <c r="L37" s="30">
        <v>0</v>
      </c>
      <c r="M37" s="30">
        <v>1</v>
      </c>
      <c r="N37" s="30">
        <v>2</v>
      </c>
      <c r="O37" s="30">
        <v>12</v>
      </c>
      <c r="P37" s="30">
        <v>0</v>
      </c>
      <c r="Q37" s="30">
        <v>0</v>
      </c>
      <c r="R37" s="30">
        <v>18</v>
      </c>
    </row>
    <row r="38" spans="1:2" ht="12">
      <c r="A38" s="32" t="s">
        <v>101</v>
      </c>
      <c r="B38" s="33"/>
    </row>
    <row r="39" spans="1:18" s="34" customFormat="1" ht="12" customHeight="1">
      <c r="A39" s="112" t="s">
        <v>102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</sheetData>
  <sheetProtection/>
  <mergeCells count="7">
    <mergeCell ref="A39:R39"/>
    <mergeCell ref="A1:R1"/>
    <mergeCell ref="A2:R2"/>
    <mergeCell ref="A3:B4"/>
    <mergeCell ref="C3:I3"/>
    <mergeCell ref="J3:R3"/>
    <mergeCell ref="A5:B5"/>
  </mergeCells>
  <printOptions horizontalCentered="1" verticalCentered="1"/>
  <pageMargins left="0.49" right="0.52" top="0.39" bottom="0.43" header="0.28" footer="0.33"/>
  <pageSetup fitToHeight="1" fitToWidth="1"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0" sqref="A40"/>
    </sheetView>
  </sheetViews>
  <sheetFormatPr defaultColWidth="11.83203125" defaultRowHeight="12"/>
  <cols>
    <col min="1" max="1" width="15.33203125" style="32" customWidth="1"/>
    <col min="2" max="2" width="21.16015625" style="35" customWidth="1"/>
    <col min="3" max="6" width="10.5" style="32" customWidth="1"/>
    <col min="7" max="8" width="11.66015625" style="32" customWidth="1"/>
    <col min="9" max="9" width="11.33203125" style="32" customWidth="1"/>
    <col min="10" max="10" width="8.66015625" style="32" customWidth="1"/>
    <col min="11" max="11" width="12" style="32" customWidth="1"/>
    <col min="12" max="12" width="11.83203125" style="32" customWidth="1"/>
    <col min="13" max="13" width="11.16015625" style="32" customWidth="1"/>
    <col min="14" max="14" width="11.5" style="32" customWidth="1"/>
    <col min="15" max="15" width="11.33203125" style="32" customWidth="1"/>
    <col min="16" max="16" width="11.5" style="32" customWidth="1"/>
    <col min="17" max="17" width="11.33203125" style="32" customWidth="1"/>
    <col min="18" max="18" width="14.33203125" style="32" customWidth="1"/>
    <col min="19" max="16384" width="11.83203125" style="32" customWidth="1"/>
  </cols>
  <sheetData>
    <row r="1" spans="1:18" s="8" customFormat="1" ht="33.75" customHeight="1">
      <c r="A1" s="102" t="s">
        <v>330</v>
      </c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1:18" s="8" customFormat="1" ht="15" customHeight="1">
      <c r="A2" s="104" t="s">
        <v>331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</row>
    <row r="3" spans="1:18" s="8" customFormat="1" ht="11.25">
      <c r="A3" s="105" t="s">
        <v>332</v>
      </c>
      <c r="B3" s="106"/>
      <c r="C3" s="109" t="s">
        <v>333</v>
      </c>
      <c r="D3" s="109"/>
      <c r="E3" s="109"/>
      <c r="F3" s="109"/>
      <c r="G3" s="109"/>
      <c r="H3" s="109"/>
      <c r="I3" s="109"/>
      <c r="J3" s="109" t="s">
        <v>334</v>
      </c>
      <c r="K3" s="109"/>
      <c r="L3" s="109"/>
      <c r="M3" s="109"/>
      <c r="N3" s="109"/>
      <c r="O3" s="109"/>
      <c r="P3" s="109"/>
      <c r="Q3" s="109"/>
      <c r="R3" s="109"/>
    </row>
    <row r="4" spans="1:18" s="10" customFormat="1" ht="48" customHeight="1">
      <c r="A4" s="107"/>
      <c r="B4" s="108"/>
      <c r="C4" s="9" t="s">
        <v>335</v>
      </c>
      <c r="D4" s="9" t="s">
        <v>336</v>
      </c>
      <c r="E4" s="9" t="s">
        <v>337</v>
      </c>
      <c r="F4" s="9" t="s">
        <v>338</v>
      </c>
      <c r="G4" s="2" t="s">
        <v>339</v>
      </c>
      <c r="H4" s="2" t="s">
        <v>340</v>
      </c>
      <c r="I4" s="2" t="s">
        <v>341</v>
      </c>
      <c r="J4" s="9" t="s">
        <v>335</v>
      </c>
      <c r="K4" s="2" t="s">
        <v>342</v>
      </c>
      <c r="L4" s="2" t="s">
        <v>343</v>
      </c>
      <c r="M4" s="2" t="s">
        <v>344</v>
      </c>
      <c r="N4" s="2" t="s">
        <v>345</v>
      </c>
      <c r="O4" s="2" t="s">
        <v>346</v>
      </c>
      <c r="P4" s="2" t="s">
        <v>347</v>
      </c>
      <c r="Q4" s="2" t="s">
        <v>348</v>
      </c>
      <c r="R4" s="2" t="s">
        <v>349</v>
      </c>
    </row>
    <row r="5" spans="1:18" s="12" customFormat="1" ht="55.5" customHeight="1">
      <c r="A5" s="110" t="s">
        <v>350</v>
      </c>
      <c r="B5" s="111"/>
      <c r="C5" s="11" t="s">
        <v>351</v>
      </c>
      <c r="D5" s="11" t="s">
        <v>352</v>
      </c>
      <c r="E5" s="11" t="s">
        <v>353</v>
      </c>
      <c r="F5" s="11" t="s">
        <v>354</v>
      </c>
      <c r="G5" s="44" t="s">
        <v>355</v>
      </c>
      <c r="H5" s="45" t="s">
        <v>356</v>
      </c>
      <c r="I5" s="44" t="s">
        <v>357</v>
      </c>
      <c r="J5" s="11" t="s">
        <v>351</v>
      </c>
      <c r="K5" s="44" t="s">
        <v>358</v>
      </c>
      <c r="L5" s="44" t="s">
        <v>359</v>
      </c>
      <c r="M5" s="44" t="s">
        <v>360</v>
      </c>
      <c r="N5" s="44" t="s">
        <v>361</v>
      </c>
      <c r="O5" s="44" t="s">
        <v>362</v>
      </c>
      <c r="P5" s="44" t="s">
        <v>363</v>
      </c>
      <c r="Q5" s="44" t="s">
        <v>364</v>
      </c>
      <c r="R5" s="44" t="s">
        <v>365</v>
      </c>
    </row>
    <row r="6" spans="1:18" s="10" customFormat="1" ht="14.25" customHeight="1">
      <c r="A6" s="13" t="s">
        <v>366</v>
      </c>
      <c r="B6" s="14" t="s">
        <v>367</v>
      </c>
      <c r="C6" s="47">
        <f>SUM(D6:I6)</f>
        <v>10286</v>
      </c>
      <c r="D6" s="15">
        <f>SUM(D7:D8)</f>
        <v>302</v>
      </c>
      <c r="E6" s="15">
        <f>SUM(E7:E8)</f>
        <v>40</v>
      </c>
      <c r="F6" s="15">
        <f>SUM(F7:F8)</f>
        <v>4759</v>
      </c>
      <c r="G6" s="15">
        <f>SUM(G7:G8)</f>
        <v>173</v>
      </c>
      <c r="H6" s="15">
        <f aca="true" t="shared" si="0" ref="H6:R6">SUM(H7:H8)</f>
        <v>2382</v>
      </c>
      <c r="I6" s="15">
        <f t="shared" si="0"/>
        <v>2630</v>
      </c>
      <c r="J6" s="15">
        <f t="shared" si="0"/>
        <v>34171</v>
      </c>
      <c r="K6" s="15">
        <f t="shared" si="0"/>
        <v>5920</v>
      </c>
      <c r="L6" s="15">
        <f t="shared" si="0"/>
        <v>1107</v>
      </c>
      <c r="M6" s="15">
        <f t="shared" si="0"/>
        <v>1684</v>
      </c>
      <c r="N6" s="15">
        <f t="shared" si="0"/>
        <v>4104</v>
      </c>
      <c r="O6" s="15">
        <f t="shared" si="0"/>
        <v>10800</v>
      </c>
      <c r="P6" s="15">
        <f t="shared" si="0"/>
        <v>2454</v>
      </c>
      <c r="Q6" s="15">
        <f t="shared" si="0"/>
        <v>3973</v>
      </c>
      <c r="R6" s="15">
        <f t="shared" si="0"/>
        <v>4129</v>
      </c>
    </row>
    <row r="7" spans="1:18" s="21" customFormat="1" ht="12">
      <c r="A7" s="16" t="s">
        <v>368</v>
      </c>
      <c r="B7" s="17" t="s">
        <v>369</v>
      </c>
      <c r="C7" s="48">
        <f aca="true" t="shared" si="1" ref="C7:C37">SUM(D7:I7)</f>
        <v>421</v>
      </c>
      <c r="D7" s="48">
        <v>0</v>
      </c>
      <c r="E7" s="48">
        <v>0</v>
      </c>
      <c r="F7" s="48">
        <v>127</v>
      </c>
      <c r="G7" s="19">
        <v>146</v>
      </c>
      <c r="H7" s="19">
        <v>101</v>
      </c>
      <c r="I7" s="19">
        <v>47</v>
      </c>
      <c r="J7" s="20">
        <v>9252</v>
      </c>
      <c r="K7" s="19">
        <v>2060</v>
      </c>
      <c r="L7" s="19">
        <v>794</v>
      </c>
      <c r="M7" s="19">
        <v>827</v>
      </c>
      <c r="N7" s="19">
        <v>847</v>
      </c>
      <c r="O7" s="19">
        <v>1973</v>
      </c>
      <c r="P7" s="19">
        <v>176</v>
      </c>
      <c r="Q7" s="19">
        <v>1768</v>
      </c>
      <c r="R7" s="19">
        <v>807</v>
      </c>
    </row>
    <row r="8" spans="1:18" s="21" customFormat="1" ht="11.25">
      <c r="A8" s="16" t="s">
        <v>370</v>
      </c>
      <c r="B8" s="17" t="s">
        <v>371</v>
      </c>
      <c r="C8" s="47">
        <f t="shared" si="1"/>
        <v>9865</v>
      </c>
      <c r="D8" s="15">
        <f>D9+D14</f>
        <v>302</v>
      </c>
      <c r="E8" s="15">
        <f>E9+E14</f>
        <v>40</v>
      </c>
      <c r="F8" s="15">
        <f>F9+F14</f>
        <v>4632</v>
      </c>
      <c r="G8" s="15">
        <f>G9+G14</f>
        <v>27</v>
      </c>
      <c r="H8" s="15">
        <f aca="true" t="shared" si="2" ref="H8:R8">H9+H14</f>
        <v>2281</v>
      </c>
      <c r="I8" s="15">
        <f t="shared" si="2"/>
        <v>2583</v>
      </c>
      <c r="J8" s="15">
        <f t="shared" si="2"/>
        <v>24919</v>
      </c>
      <c r="K8" s="15">
        <f t="shared" si="2"/>
        <v>3860</v>
      </c>
      <c r="L8" s="15">
        <f t="shared" si="2"/>
        <v>313</v>
      </c>
      <c r="M8" s="15">
        <f t="shared" si="2"/>
        <v>857</v>
      </c>
      <c r="N8" s="15">
        <f t="shared" si="2"/>
        <v>3257</v>
      </c>
      <c r="O8" s="15">
        <f t="shared" si="2"/>
        <v>8827</v>
      </c>
      <c r="P8" s="15">
        <f t="shared" si="2"/>
        <v>2278</v>
      </c>
      <c r="Q8" s="15">
        <f t="shared" si="2"/>
        <v>2205</v>
      </c>
      <c r="R8" s="15">
        <f t="shared" si="2"/>
        <v>3322</v>
      </c>
    </row>
    <row r="9" spans="1:18" s="8" customFormat="1" ht="11.25">
      <c r="A9" s="23" t="s">
        <v>372</v>
      </c>
      <c r="B9" s="24" t="s">
        <v>373</v>
      </c>
      <c r="C9" s="49">
        <f t="shared" si="1"/>
        <v>1905</v>
      </c>
      <c r="D9" s="58">
        <v>13</v>
      </c>
      <c r="E9" s="58">
        <v>3</v>
      </c>
      <c r="F9" s="58">
        <v>954</v>
      </c>
      <c r="G9" s="26">
        <v>5</v>
      </c>
      <c r="H9" s="26">
        <v>415</v>
      </c>
      <c r="I9" s="26">
        <v>515</v>
      </c>
      <c r="J9" s="25">
        <f>SUM(K9:R9)</f>
        <v>4775</v>
      </c>
      <c r="K9" s="26">
        <v>716</v>
      </c>
      <c r="L9" s="26">
        <v>105</v>
      </c>
      <c r="M9" s="26">
        <v>319</v>
      </c>
      <c r="N9" s="26">
        <v>540</v>
      </c>
      <c r="O9" s="26">
        <v>1210</v>
      </c>
      <c r="P9" s="26">
        <v>637</v>
      </c>
      <c r="Q9" s="26">
        <v>454</v>
      </c>
      <c r="R9" s="26">
        <v>794</v>
      </c>
    </row>
    <row r="10" spans="1:18" s="8" customFormat="1" ht="11.25">
      <c r="A10" s="27" t="s">
        <v>35</v>
      </c>
      <c r="B10" s="28" t="s">
        <v>374</v>
      </c>
      <c r="C10" s="50">
        <f t="shared" si="1"/>
        <v>195</v>
      </c>
      <c r="D10" s="59">
        <v>1</v>
      </c>
      <c r="E10" s="59">
        <v>1</v>
      </c>
      <c r="F10" s="59">
        <v>74</v>
      </c>
      <c r="G10" s="30">
        <v>1</v>
      </c>
      <c r="H10" s="30">
        <v>95</v>
      </c>
      <c r="I10" s="30">
        <v>23</v>
      </c>
      <c r="J10" s="29">
        <f aca="true" t="shared" si="3" ref="J10:J37">SUM(K10:R10)</f>
        <v>274</v>
      </c>
      <c r="K10" s="30">
        <v>71</v>
      </c>
      <c r="L10" s="30">
        <v>13</v>
      </c>
      <c r="M10" s="30">
        <v>9</v>
      </c>
      <c r="N10" s="30">
        <v>26</v>
      </c>
      <c r="O10" s="30">
        <v>81</v>
      </c>
      <c r="P10" s="30">
        <v>10</v>
      </c>
      <c r="Q10" s="30">
        <v>55</v>
      </c>
      <c r="R10" s="30">
        <v>9</v>
      </c>
    </row>
    <row r="11" spans="1:18" s="8" customFormat="1" ht="11.25">
      <c r="A11" s="27" t="s">
        <v>375</v>
      </c>
      <c r="B11" s="28" t="s">
        <v>36</v>
      </c>
      <c r="C11" s="50">
        <f t="shared" si="1"/>
        <v>920</v>
      </c>
      <c r="D11" s="59">
        <v>10</v>
      </c>
      <c r="E11" s="59">
        <v>0</v>
      </c>
      <c r="F11" s="59">
        <v>441</v>
      </c>
      <c r="G11" s="30">
        <v>1</v>
      </c>
      <c r="H11" s="30">
        <v>169</v>
      </c>
      <c r="I11" s="30">
        <v>299</v>
      </c>
      <c r="J11" s="29">
        <f t="shared" si="3"/>
        <v>2424</v>
      </c>
      <c r="K11" s="30">
        <v>277</v>
      </c>
      <c r="L11" s="30">
        <v>58</v>
      </c>
      <c r="M11" s="30">
        <v>177</v>
      </c>
      <c r="N11" s="30">
        <v>257</v>
      </c>
      <c r="O11" s="30">
        <v>465</v>
      </c>
      <c r="P11" s="30">
        <v>423</v>
      </c>
      <c r="Q11" s="30">
        <v>208</v>
      </c>
      <c r="R11" s="30">
        <v>559</v>
      </c>
    </row>
    <row r="12" spans="1:18" s="8" customFormat="1" ht="11.25">
      <c r="A12" s="27" t="s">
        <v>37</v>
      </c>
      <c r="B12" s="28" t="s">
        <v>38</v>
      </c>
      <c r="C12" s="50">
        <f t="shared" si="1"/>
        <v>787</v>
      </c>
      <c r="D12" s="59">
        <v>2</v>
      </c>
      <c r="E12" s="59">
        <v>2</v>
      </c>
      <c r="F12" s="59">
        <v>439</v>
      </c>
      <c r="G12" s="30">
        <v>1</v>
      </c>
      <c r="H12" s="30">
        <v>151</v>
      </c>
      <c r="I12" s="30">
        <v>192</v>
      </c>
      <c r="J12" s="29">
        <f t="shared" si="3"/>
        <v>2077</v>
      </c>
      <c r="K12" s="30">
        <v>368</v>
      </c>
      <c r="L12" s="30">
        <v>34</v>
      </c>
      <c r="M12" s="30">
        <v>133</v>
      </c>
      <c r="N12" s="30">
        <v>257</v>
      </c>
      <c r="O12" s="30">
        <v>664</v>
      </c>
      <c r="P12" s="30">
        <v>204</v>
      </c>
      <c r="Q12" s="30">
        <v>191</v>
      </c>
      <c r="R12" s="30">
        <v>226</v>
      </c>
    </row>
    <row r="13" spans="1:18" s="8" customFormat="1" ht="11.25">
      <c r="A13" s="27" t="s">
        <v>39</v>
      </c>
      <c r="B13" s="28" t="s">
        <v>376</v>
      </c>
      <c r="C13" s="50">
        <f t="shared" si="1"/>
        <v>3</v>
      </c>
      <c r="D13" s="59">
        <v>0</v>
      </c>
      <c r="E13" s="59">
        <v>0</v>
      </c>
      <c r="F13" s="59">
        <v>0</v>
      </c>
      <c r="G13" s="30">
        <v>2</v>
      </c>
      <c r="H13" s="30">
        <v>0</v>
      </c>
      <c r="I13" s="30">
        <v>1</v>
      </c>
      <c r="J13" s="29">
        <f t="shared" si="3"/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</row>
    <row r="14" spans="1:18" s="8" customFormat="1" ht="11.25">
      <c r="A14" s="23" t="s">
        <v>377</v>
      </c>
      <c r="B14" s="24" t="s">
        <v>378</v>
      </c>
      <c r="C14" s="49">
        <f t="shared" si="1"/>
        <v>7960</v>
      </c>
      <c r="D14" s="58">
        <v>289</v>
      </c>
      <c r="E14" s="58">
        <v>37</v>
      </c>
      <c r="F14" s="58">
        <v>3678</v>
      </c>
      <c r="G14" s="26">
        <v>22</v>
      </c>
      <c r="H14" s="26">
        <v>1866</v>
      </c>
      <c r="I14" s="26">
        <v>2068</v>
      </c>
      <c r="J14" s="25">
        <f t="shared" si="3"/>
        <v>20144</v>
      </c>
      <c r="K14" s="26">
        <v>3144</v>
      </c>
      <c r="L14" s="26">
        <v>208</v>
      </c>
      <c r="M14" s="26">
        <v>538</v>
      </c>
      <c r="N14" s="26">
        <v>2717</v>
      </c>
      <c r="O14" s="26">
        <v>7617</v>
      </c>
      <c r="P14" s="26">
        <v>1641</v>
      </c>
      <c r="Q14" s="26">
        <v>1751</v>
      </c>
      <c r="R14" s="26">
        <v>2528</v>
      </c>
    </row>
    <row r="15" spans="1:18" s="8" customFormat="1" ht="11.25">
      <c r="A15" s="27" t="s">
        <v>40</v>
      </c>
      <c r="B15" s="28" t="s">
        <v>41</v>
      </c>
      <c r="C15" s="50">
        <f t="shared" si="1"/>
        <v>749</v>
      </c>
      <c r="D15" s="59">
        <v>25</v>
      </c>
      <c r="E15" s="59">
        <v>5</v>
      </c>
      <c r="F15" s="59">
        <v>359</v>
      </c>
      <c r="G15" s="30">
        <v>1</v>
      </c>
      <c r="H15" s="30">
        <v>113</v>
      </c>
      <c r="I15" s="30">
        <v>246</v>
      </c>
      <c r="J15" s="29">
        <f t="shared" si="3"/>
        <v>2437</v>
      </c>
      <c r="K15" s="30">
        <v>266</v>
      </c>
      <c r="L15" s="30">
        <v>15</v>
      </c>
      <c r="M15" s="30">
        <v>27</v>
      </c>
      <c r="N15" s="30">
        <v>383</v>
      </c>
      <c r="O15" s="30">
        <v>1151</v>
      </c>
      <c r="P15" s="30">
        <v>233</v>
      </c>
      <c r="Q15" s="30">
        <v>164</v>
      </c>
      <c r="R15" s="30">
        <v>198</v>
      </c>
    </row>
    <row r="16" spans="1:18" s="8" customFormat="1" ht="11.25">
      <c r="A16" s="27" t="s">
        <v>42</v>
      </c>
      <c r="B16" s="28" t="s">
        <v>43</v>
      </c>
      <c r="C16" s="50">
        <f t="shared" si="1"/>
        <v>382</v>
      </c>
      <c r="D16" s="59">
        <v>11</v>
      </c>
      <c r="E16" s="59">
        <v>2</v>
      </c>
      <c r="F16" s="59">
        <v>207</v>
      </c>
      <c r="G16" s="30">
        <v>1</v>
      </c>
      <c r="H16" s="30">
        <v>85</v>
      </c>
      <c r="I16" s="30">
        <v>76</v>
      </c>
      <c r="J16" s="29">
        <f t="shared" si="3"/>
        <v>761</v>
      </c>
      <c r="K16" s="30">
        <v>122</v>
      </c>
      <c r="L16" s="30">
        <v>15</v>
      </c>
      <c r="M16" s="30">
        <v>37</v>
      </c>
      <c r="N16" s="30">
        <v>94</v>
      </c>
      <c r="O16" s="30">
        <v>224</v>
      </c>
      <c r="P16" s="30">
        <v>49</v>
      </c>
      <c r="Q16" s="30">
        <v>111</v>
      </c>
      <c r="R16" s="30">
        <v>109</v>
      </c>
    </row>
    <row r="17" spans="1:18" s="8" customFormat="1" ht="11.25">
      <c r="A17" s="27" t="s">
        <v>44</v>
      </c>
      <c r="B17" s="28" t="s">
        <v>45</v>
      </c>
      <c r="C17" s="50">
        <f t="shared" si="1"/>
        <v>692</v>
      </c>
      <c r="D17" s="59">
        <v>13</v>
      </c>
      <c r="E17" s="59">
        <v>2</v>
      </c>
      <c r="F17" s="59">
        <v>400</v>
      </c>
      <c r="G17" s="30">
        <v>1</v>
      </c>
      <c r="H17" s="30">
        <v>114</v>
      </c>
      <c r="I17" s="30">
        <v>162</v>
      </c>
      <c r="J17" s="29">
        <f t="shared" si="3"/>
        <v>1552</v>
      </c>
      <c r="K17" s="30">
        <v>253</v>
      </c>
      <c r="L17" s="30">
        <v>24</v>
      </c>
      <c r="M17" s="30">
        <v>68</v>
      </c>
      <c r="N17" s="30">
        <v>211</v>
      </c>
      <c r="O17" s="30">
        <v>372</v>
      </c>
      <c r="P17" s="30">
        <v>165</v>
      </c>
      <c r="Q17" s="30">
        <v>152</v>
      </c>
      <c r="R17" s="30">
        <v>307</v>
      </c>
    </row>
    <row r="18" spans="1:18" s="8" customFormat="1" ht="11.25">
      <c r="A18" s="27" t="s">
        <v>46</v>
      </c>
      <c r="B18" s="28" t="s">
        <v>47</v>
      </c>
      <c r="C18" s="50">
        <f t="shared" si="1"/>
        <v>294</v>
      </c>
      <c r="D18" s="59">
        <v>12</v>
      </c>
      <c r="E18" s="59">
        <v>0</v>
      </c>
      <c r="F18" s="59">
        <v>131</v>
      </c>
      <c r="G18" s="30">
        <v>1</v>
      </c>
      <c r="H18" s="30">
        <v>68</v>
      </c>
      <c r="I18" s="30">
        <v>82</v>
      </c>
      <c r="J18" s="29">
        <f t="shared" si="3"/>
        <v>998</v>
      </c>
      <c r="K18" s="30">
        <v>223</v>
      </c>
      <c r="L18" s="30">
        <v>0</v>
      </c>
      <c r="M18" s="30">
        <v>11</v>
      </c>
      <c r="N18" s="30">
        <v>140</v>
      </c>
      <c r="O18" s="30">
        <v>305</v>
      </c>
      <c r="P18" s="30">
        <v>63</v>
      </c>
      <c r="Q18" s="30">
        <v>61</v>
      </c>
      <c r="R18" s="30">
        <v>195</v>
      </c>
    </row>
    <row r="19" spans="1:18" s="8" customFormat="1" ht="11.25">
      <c r="A19" s="27" t="s">
        <v>48</v>
      </c>
      <c r="B19" s="28" t="s">
        <v>49</v>
      </c>
      <c r="C19" s="50">
        <f t="shared" si="1"/>
        <v>309</v>
      </c>
      <c r="D19" s="59">
        <v>18</v>
      </c>
      <c r="E19" s="59">
        <v>2</v>
      </c>
      <c r="F19" s="59">
        <v>133</v>
      </c>
      <c r="G19" s="30">
        <v>1</v>
      </c>
      <c r="H19" s="30">
        <v>80</v>
      </c>
      <c r="I19" s="30">
        <v>75</v>
      </c>
      <c r="J19" s="29">
        <f t="shared" si="3"/>
        <v>912</v>
      </c>
      <c r="K19" s="30">
        <v>195</v>
      </c>
      <c r="L19" s="30">
        <v>1</v>
      </c>
      <c r="M19" s="30">
        <v>22</v>
      </c>
      <c r="N19" s="30">
        <v>122</v>
      </c>
      <c r="O19" s="30">
        <v>320</v>
      </c>
      <c r="P19" s="30">
        <v>49</v>
      </c>
      <c r="Q19" s="30">
        <v>122</v>
      </c>
      <c r="R19" s="30">
        <v>81</v>
      </c>
    </row>
    <row r="20" spans="1:18" s="8" customFormat="1" ht="11.25">
      <c r="A20" s="27" t="s">
        <v>50</v>
      </c>
      <c r="B20" s="28" t="s">
        <v>51</v>
      </c>
      <c r="C20" s="50">
        <f t="shared" si="1"/>
        <v>510</v>
      </c>
      <c r="D20" s="59">
        <v>22</v>
      </c>
      <c r="E20" s="59">
        <v>1</v>
      </c>
      <c r="F20" s="59">
        <v>215</v>
      </c>
      <c r="G20" s="30">
        <v>1</v>
      </c>
      <c r="H20" s="30">
        <v>110</v>
      </c>
      <c r="I20" s="30">
        <v>161</v>
      </c>
      <c r="J20" s="29">
        <f t="shared" si="3"/>
        <v>1441</v>
      </c>
      <c r="K20" s="30">
        <v>190</v>
      </c>
      <c r="L20" s="30">
        <v>7</v>
      </c>
      <c r="M20" s="30">
        <v>28</v>
      </c>
      <c r="N20" s="30">
        <v>237</v>
      </c>
      <c r="O20" s="30">
        <v>462</v>
      </c>
      <c r="P20" s="30">
        <v>161</v>
      </c>
      <c r="Q20" s="30">
        <v>113</v>
      </c>
      <c r="R20" s="30">
        <v>243</v>
      </c>
    </row>
    <row r="21" spans="1:18" s="8" customFormat="1" ht="11.25">
      <c r="A21" s="27" t="s">
        <v>52</v>
      </c>
      <c r="B21" s="28" t="s">
        <v>53</v>
      </c>
      <c r="C21" s="50">
        <f t="shared" si="1"/>
        <v>467</v>
      </c>
      <c r="D21" s="59">
        <v>27</v>
      </c>
      <c r="E21" s="59">
        <v>1</v>
      </c>
      <c r="F21" s="59">
        <v>217</v>
      </c>
      <c r="G21" s="30">
        <v>1</v>
      </c>
      <c r="H21" s="30">
        <v>100</v>
      </c>
      <c r="I21" s="30">
        <v>121</v>
      </c>
      <c r="J21" s="29">
        <f t="shared" si="3"/>
        <v>1126</v>
      </c>
      <c r="K21" s="30">
        <v>152</v>
      </c>
      <c r="L21" s="30">
        <v>13</v>
      </c>
      <c r="M21" s="30">
        <v>28</v>
      </c>
      <c r="N21" s="30">
        <v>146</v>
      </c>
      <c r="O21" s="30">
        <v>440</v>
      </c>
      <c r="P21" s="30">
        <v>148</v>
      </c>
      <c r="Q21" s="30">
        <v>59</v>
      </c>
      <c r="R21" s="30">
        <v>140</v>
      </c>
    </row>
    <row r="22" spans="1:18" s="8" customFormat="1" ht="11.25">
      <c r="A22" s="27" t="s">
        <v>54</v>
      </c>
      <c r="B22" s="28" t="s">
        <v>55</v>
      </c>
      <c r="C22" s="50">
        <f t="shared" si="1"/>
        <v>285</v>
      </c>
      <c r="D22" s="59">
        <v>14</v>
      </c>
      <c r="E22" s="59">
        <v>1</v>
      </c>
      <c r="F22" s="59">
        <v>128</v>
      </c>
      <c r="G22" s="30">
        <v>1</v>
      </c>
      <c r="H22" s="30">
        <v>61</v>
      </c>
      <c r="I22" s="30">
        <v>80</v>
      </c>
      <c r="J22" s="29">
        <f t="shared" si="3"/>
        <v>858</v>
      </c>
      <c r="K22" s="30">
        <v>168</v>
      </c>
      <c r="L22" s="30">
        <v>14</v>
      </c>
      <c r="M22" s="30">
        <v>17</v>
      </c>
      <c r="N22" s="30">
        <v>99</v>
      </c>
      <c r="O22" s="30">
        <v>323</v>
      </c>
      <c r="P22" s="30">
        <v>58</v>
      </c>
      <c r="Q22" s="30">
        <v>102</v>
      </c>
      <c r="R22" s="30">
        <v>77</v>
      </c>
    </row>
    <row r="23" spans="1:18" s="8" customFormat="1" ht="11.25">
      <c r="A23" s="27" t="s">
        <v>56</v>
      </c>
      <c r="B23" s="28" t="s">
        <v>57</v>
      </c>
      <c r="C23" s="50">
        <f t="shared" si="1"/>
        <v>383</v>
      </c>
      <c r="D23" s="59">
        <v>21</v>
      </c>
      <c r="E23" s="59">
        <v>1</v>
      </c>
      <c r="F23" s="59">
        <v>166</v>
      </c>
      <c r="G23" s="30">
        <v>1</v>
      </c>
      <c r="H23" s="30">
        <v>98</v>
      </c>
      <c r="I23" s="30">
        <v>96</v>
      </c>
      <c r="J23" s="29">
        <f t="shared" si="3"/>
        <v>776</v>
      </c>
      <c r="K23" s="30">
        <v>104</v>
      </c>
      <c r="L23" s="30">
        <v>6</v>
      </c>
      <c r="M23" s="30">
        <v>13</v>
      </c>
      <c r="N23" s="30">
        <v>111</v>
      </c>
      <c r="O23" s="30">
        <v>312</v>
      </c>
      <c r="P23" s="30">
        <v>62</v>
      </c>
      <c r="Q23" s="30">
        <v>88</v>
      </c>
      <c r="R23" s="30">
        <v>80</v>
      </c>
    </row>
    <row r="24" spans="1:18" s="8" customFormat="1" ht="11.25">
      <c r="A24" s="27" t="s">
        <v>58</v>
      </c>
      <c r="B24" s="28" t="s">
        <v>59</v>
      </c>
      <c r="C24" s="50">
        <f t="shared" si="1"/>
        <v>265</v>
      </c>
      <c r="D24" s="59">
        <v>18</v>
      </c>
      <c r="E24" s="59">
        <v>1</v>
      </c>
      <c r="F24" s="59">
        <v>116</v>
      </c>
      <c r="G24" s="30">
        <v>1</v>
      </c>
      <c r="H24" s="30">
        <v>73</v>
      </c>
      <c r="I24" s="30">
        <v>56</v>
      </c>
      <c r="J24" s="29">
        <f t="shared" si="3"/>
        <v>364</v>
      </c>
      <c r="K24" s="30">
        <v>22</v>
      </c>
      <c r="L24" s="30">
        <v>5</v>
      </c>
      <c r="M24" s="30">
        <v>5</v>
      </c>
      <c r="N24" s="30">
        <v>49</v>
      </c>
      <c r="O24" s="30">
        <v>195</v>
      </c>
      <c r="P24" s="30">
        <v>17</v>
      </c>
      <c r="Q24" s="30">
        <v>48</v>
      </c>
      <c r="R24" s="30">
        <v>23</v>
      </c>
    </row>
    <row r="25" spans="1:18" s="8" customFormat="1" ht="11.25">
      <c r="A25" s="27" t="s">
        <v>60</v>
      </c>
      <c r="B25" s="28" t="s">
        <v>61</v>
      </c>
      <c r="C25" s="50">
        <f t="shared" si="1"/>
        <v>435</v>
      </c>
      <c r="D25" s="59">
        <v>32</v>
      </c>
      <c r="E25" s="59">
        <v>1</v>
      </c>
      <c r="F25" s="59">
        <v>202</v>
      </c>
      <c r="G25" s="30">
        <v>1</v>
      </c>
      <c r="H25" s="30">
        <v>74</v>
      </c>
      <c r="I25" s="30">
        <v>125</v>
      </c>
      <c r="J25" s="29">
        <f t="shared" si="3"/>
        <v>728</v>
      </c>
      <c r="K25" s="30">
        <v>112</v>
      </c>
      <c r="L25" s="30">
        <v>4</v>
      </c>
      <c r="M25" s="30">
        <v>4</v>
      </c>
      <c r="N25" s="30">
        <v>94</v>
      </c>
      <c r="O25" s="30">
        <v>347</v>
      </c>
      <c r="P25" s="30">
        <v>40</v>
      </c>
      <c r="Q25" s="30">
        <v>76</v>
      </c>
      <c r="R25" s="30">
        <v>51</v>
      </c>
    </row>
    <row r="26" spans="1:18" s="8" customFormat="1" ht="11.25">
      <c r="A26" s="27" t="s">
        <v>62</v>
      </c>
      <c r="B26" s="28" t="s">
        <v>63</v>
      </c>
      <c r="C26" s="50">
        <f t="shared" si="1"/>
        <v>526</v>
      </c>
      <c r="D26" s="59">
        <v>25</v>
      </c>
      <c r="E26" s="59">
        <v>5</v>
      </c>
      <c r="F26" s="59">
        <v>254</v>
      </c>
      <c r="G26" s="30">
        <v>1</v>
      </c>
      <c r="H26" s="30">
        <v>81</v>
      </c>
      <c r="I26" s="30">
        <v>160</v>
      </c>
      <c r="J26" s="29">
        <f t="shared" si="3"/>
        <v>1191</v>
      </c>
      <c r="K26" s="30">
        <v>132</v>
      </c>
      <c r="L26" s="30">
        <v>19</v>
      </c>
      <c r="M26" s="30">
        <v>29</v>
      </c>
      <c r="N26" s="30">
        <v>187</v>
      </c>
      <c r="O26" s="30">
        <v>634</v>
      </c>
      <c r="P26" s="30">
        <v>73</v>
      </c>
      <c r="Q26" s="30">
        <v>63</v>
      </c>
      <c r="R26" s="30">
        <v>54</v>
      </c>
    </row>
    <row r="27" spans="1:18" s="8" customFormat="1" ht="11.25">
      <c r="A27" s="27" t="s">
        <v>64</v>
      </c>
      <c r="B27" s="28" t="s">
        <v>65</v>
      </c>
      <c r="C27" s="50">
        <f t="shared" si="1"/>
        <v>356</v>
      </c>
      <c r="D27" s="59">
        <v>24</v>
      </c>
      <c r="E27" s="59">
        <v>5</v>
      </c>
      <c r="F27" s="59">
        <v>144</v>
      </c>
      <c r="G27" s="30">
        <v>1</v>
      </c>
      <c r="H27" s="30">
        <v>91</v>
      </c>
      <c r="I27" s="30">
        <v>91</v>
      </c>
      <c r="J27" s="29">
        <f t="shared" si="3"/>
        <v>1673</v>
      </c>
      <c r="K27" s="30">
        <v>351</v>
      </c>
      <c r="L27" s="30">
        <v>21</v>
      </c>
      <c r="M27" s="30">
        <v>25</v>
      </c>
      <c r="N27" s="30">
        <v>278</v>
      </c>
      <c r="O27" s="30">
        <v>651</v>
      </c>
      <c r="P27" s="30">
        <v>48</v>
      </c>
      <c r="Q27" s="30">
        <v>104</v>
      </c>
      <c r="R27" s="30">
        <v>195</v>
      </c>
    </row>
    <row r="28" spans="1:18" s="8" customFormat="1" ht="11.25">
      <c r="A28" s="27" t="s">
        <v>66</v>
      </c>
      <c r="B28" s="28" t="s">
        <v>67</v>
      </c>
      <c r="C28" s="50">
        <f t="shared" si="1"/>
        <v>200</v>
      </c>
      <c r="D28" s="59">
        <v>9</v>
      </c>
      <c r="E28" s="59">
        <v>3</v>
      </c>
      <c r="F28" s="59">
        <v>71</v>
      </c>
      <c r="G28" s="30">
        <v>1</v>
      </c>
      <c r="H28" s="30">
        <v>64</v>
      </c>
      <c r="I28" s="30">
        <v>52</v>
      </c>
      <c r="J28" s="29">
        <f t="shared" si="3"/>
        <v>533</v>
      </c>
      <c r="K28" s="30">
        <v>115</v>
      </c>
      <c r="L28" s="30">
        <v>7</v>
      </c>
      <c r="M28" s="30">
        <v>7</v>
      </c>
      <c r="N28" s="30">
        <v>62</v>
      </c>
      <c r="O28" s="30">
        <v>195</v>
      </c>
      <c r="P28" s="30">
        <v>32</v>
      </c>
      <c r="Q28" s="30">
        <v>58</v>
      </c>
      <c r="R28" s="30">
        <v>57</v>
      </c>
    </row>
    <row r="29" spans="1:18" s="8" customFormat="1" ht="11.25">
      <c r="A29" s="27" t="s">
        <v>68</v>
      </c>
      <c r="B29" s="28" t="s">
        <v>69</v>
      </c>
      <c r="C29" s="50">
        <f t="shared" si="1"/>
        <v>273</v>
      </c>
      <c r="D29" s="59">
        <v>10</v>
      </c>
      <c r="E29" s="59">
        <v>1</v>
      </c>
      <c r="F29" s="59">
        <v>120</v>
      </c>
      <c r="G29" s="30">
        <v>1</v>
      </c>
      <c r="H29" s="30">
        <v>73</v>
      </c>
      <c r="I29" s="30">
        <v>68</v>
      </c>
      <c r="J29" s="29">
        <f t="shared" si="3"/>
        <v>740</v>
      </c>
      <c r="K29" s="30">
        <v>92</v>
      </c>
      <c r="L29" s="30">
        <v>2</v>
      </c>
      <c r="M29" s="30">
        <v>22</v>
      </c>
      <c r="N29" s="30">
        <v>52</v>
      </c>
      <c r="O29" s="30">
        <v>323</v>
      </c>
      <c r="P29" s="30">
        <v>40</v>
      </c>
      <c r="Q29" s="30">
        <v>121</v>
      </c>
      <c r="R29" s="30">
        <v>88</v>
      </c>
    </row>
    <row r="30" spans="1:18" s="8" customFormat="1" ht="11.25">
      <c r="A30" s="27" t="s">
        <v>70</v>
      </c>
      <c r="B30" s="28" t="s">
        <v>71</v>
      </c>
      <c r="C30" s="50">
        <f t="shared" si="1"/>
        <v>102</v>
      </c>
      <c r="D30" s="59">
        <v>1</v>
      </c>
      <c r="E30" s="59">
        <v>1</v>
      </c>
      <c r="F30" s="59">
        <v>22</v>
      </c>
      <c r="G30" s="30">
        <v>1</v>
      </c>
      <c r="H30" s="30">
        <v>54</v>
      </c>
      <c r="I30" s="30">
        <v>23</v>
      </c>
      <c r="J30" s="29">
        <f t="shared" si="3"/>
        <v>316</v>
      </c>
      <c r="K30" s="30">
        <v>52</v>
      </c>
      <c r="L30" s="30">
        <v>0</v>
      </c>
      <c r="M30" s="30">
        <v>2</v>
      </c>
      <c r="N30" s="30">
        <v>63</v>
      </c>
      <c r="O30" s="30">
        <v>125</v>
      </c>
      <c r="P30" s="30">
        <v>10</v>
      </c>
      <c r="Q30" s="30">
        <v>33</v>
      </c>
      <c r="R30" s="30">
        <v>31</v>
      </c>
    </row>
    <row r="31" spans="1:18" s="8" customFormat="1" ht="11.25">
      <c r="A31" s="27" t="s">
        <v>72</v>
      </c>
      <c r="B31" s="28" t="s">
        <v>73</v>
      </c>
      <c r="C31" s="50">
        <f t="shared" si="1"/>
        <v>325</v>
      </c>
      <c r="D31" s="59">
        <v>1</v>
      </c>
      <c r="E31" s="59">
        <v>1</v>
      </c>
      <c r="F31" s="59">
        <v>168</v>
      </c>
      <c r="G31" s="30">
        <v>1</v>
      </c>
      <c r="H31" s="30">
        <v>81</v>
      </c>
      <c r="I31" s="30">
        <v>73</v>
      </c>
      <c r="J31" s="29">
        <f t="shared" si="3"/>
        <v>437</v>
      </c>
      <c r="K31" s="30">
        <v>65</v>
      </c>
      <c r="L31" s="30">
        <v>10</v>
      </c>
      <c r="M31" s="30">
        <v>15</v>
      </c>
      <c r="N31" s="30">
        <v>40</v>
      </c>
      <c r="O31" s="30">
        <v>150</v>
      </c>
      <c r="P31" s="30">
        <v>43</v>
      </c>
      <c r="Q31" s="30">
        <v>42</v>
      </c>
      <c r="R31" s="30">
        <v>72</v>
      </c>
    </row>
    <row r="32" spans="1:18" s="8" customFormat="1" ht="11.25">
      <c r="A32" s="27" t="s">
        <v>74</v>
      </c>
      <c r="B32" s="28" t="s">
        <v>75</v>
      </c>
      <c r="C32" s="50">
        <f t="shared" si="1"/>
        <v>292</v>
      </c>
      <c r="D32" s="59">
        <v>1</v>
      </c>
      <c r="E32" s="59">
        <v>1</v>
      </c>
      <c r="F32" s="59">
        <v>143</v>
      </c>
      <c r="G32" s="30">
        <v>1</v>
      </c>
      <c r="H32" s="30">
        <v>92</v>
      </c>
      <c r="I32" s="30">
        <v>54</v>
      </c>
      <c r="J32" s="29">
        <f t="shared" si="3"/>
        <v>653</v>
      </c>
      <c r="K32" s="30">
        <v>114</v>
      </c>
      <c r="L32" s="30">
        <v>4</v>
      </c>
      <c r="M32" s="30">
        <v>19</v>
      </c>
      <c r="N32" s="30">
        <v>59</v>
      </c>
      <c r="O32" s="30">
        <v>257</v>
      </c>
      <c r="P32" s="30">
        <v>62</v>
      </c>
      <c r="Q32" s="30">
        <v>52</v>
      </c>
      <c r="R32" s="30">
        <v>86</v>
      </c>
    </row>
    <row r="33" spans="1:18" s="8" customFormat="1" ht="11.25">
      <c r="A33" s="27" t="s">
        <v>76</v>
      </c>
      <c r="B33" s="28" t="s">
        <v>77</v>
      </c>
      <c r="C33" s="50">
        <f t="shared" si="1"/>
        <v>438</v>
      </c>
      <c r="D33" s="59">
        <v>1</v>
      </c>
      <c r="E33" s="59">
        <v>0</v>
      </c>
      <c r="F33" s="59">
        <v>186</v>
      </c>
      <c r="G33" s="30">
        <v>1</v>
      </c>
      <c r="H33" s="30">
        <v>128</v>
      </c>
      <c r="I33" s="30">
        <v>122</v>
      </c>
      <c r="J33" s="29">
        <f t="shared" si="3"/>
        <v>1191</v>
      </c>
      <c r="K33" s="30">
        <v>160</v>
      </c>
      <c r="L33" s="30">
        <v>21</v>
      </c>
      <c r="M33" s="30">
        <v>109</v>
      </c>
      <c r="N33" s="30">
        <v>131</v>
      </c>
      <c r="O33" s="30">
        <v>414</v>
      </c>
      <c r="P33" s="30">
        <v>186</v>
      </c>
      <c r="Q33" s="30">
        <v>60</v>
      </c>
      <c r="R33" s="30">
        <v>110</v>
      </c>
    </row>
    <row r="34" spans="1:18" s="8" customFormat="1" ht="11.25">
      <c r="A34" s="27" t="s">
        <v>78</v>
      </c>
      <c r="B34" s="28" t="s">
        <v>79</v>
      </c>
      <c r="C34" s="50">
        <f t="shared" si="1"/>
        <v>239</v>
      </c>
      <c r="D34" s="59">
        <v>1</v>
      </c>
      <c r="E34" s="59">
        <v>0</v>
      </c>
      <c r="F34" s="59">
        <v>111</v>
      </c>
      <c r="G34" s="30">
        <v>1</v>
      </c>
      <c r="H34" s="30">
        <v>82</v>
      </c>
      <c r="I34" s="30">
        <v>44</v>
      </c>
      <c r="J34" s="29">
        <f t="shared" si="3"/>
        <v>382</v>
      </c>
      <c r="K34" s="30">
        <v>57</v>
      </c>
      <c r="L34" s="30">
        <v>4</v>
      </c>
      <c r="M34" s="30">
        <v>12</v>
      </c>
      <c r="N34" s="30">
        <v>62</v>
      </c>
      <c r="O34" s="30">
        <v>138</v>
      </c>
      <c r="P34" s="30">
        <v>34</v>
      </c>
      <c r="Q34" s="30">
        <v>31</v>
      </c>
      <c r="R34" s="30">
        <v>44</v>
      </c>
    </row>
    <row r="35" spans="1:18" s="8" customFormat="1" ht="11.25">
      <c r="A35" s="27" t="s">
        <v>80</v>
      </c>
      <c r="B35" s="28" t="s">
        <v>81</v>
      </c>
      <c r="C35" s="50">
        <f t="shared" si="1"/>
        <v>363</v>
      </c>
      <c r="D35" s="59">
        <v>1</v>
      </c>
      <c r="E35" s="59">
        <v>1</v>
      </c>
      <c r="F35" s="59">
        <v>161</v>
      </c>
      <c r="G35" s="30">
        <v>1</v>
      </c>
      <c r="H35" s="30">
        <v>112</v>
      </c>
      <c r="I35" s="30">
        <v>87</v>
      </c>
      <c r="J35" s="29">
        <f t="shared" si="3"/>
        <v>706</v>
      </c>
      <c r="K35" s="30">
        <v>142</v>
      </c>
      <c r="L35" s="30">
        <v>14</v>
      </c>
      <c r="M35" s="30">
        <v>29</v>
      </c>
      <c r="N35" s="30">
        <v>70</v>
      </c>
      <c r="O35" s="30">
        <v>231</v>
      </c>
      <c r="P35" s="30">
        <v>59</v>
      </c>
      <c r="Q35" s="30">
        <v>74</v>
      </c>
      <c r="R35" s="30">
        <v>87</v>
      </c>
    </row>
    <row r="36" spans="1:18" s="8" customFormat="1" ht="11.25">
      <c r="A36" s="27" t="s">
        <v>379</v>
      </c>
      <c r="B36" s="31" t="s">
        <v>82</v>
      </c>
      <c r="C36" s="50">
        <f t="shared" si="1"/>
        <v>65</v>
      </c>
      <c r="D36" s="59">
        <v>1</v>
      </c>
      <c r="E36" s="59">
        <v>1</v>
      </c>
      <c r="F36" s="59">
        <v>21</v>
      </c>
      <c r="G36" s="30">
        <v>1</v>
      </c>
      <c r="H36" s="30">
        <v>30</v>
      </c>
      <c r="I36" s="30">
        <v>11</v>
      </c>
      <c r="J36" s="29">
        <f t="shared" si="3"/>
        <v>321</v>
      </c>
      <c r="K36" s="30">
        <v>40</v>
      </c>
      <c r="L36" s="30">
        <v>2</v>
      </c>
      <c r="M36" s="30">
        <v>9</v>
      </c>
      <c r="N36" s="30">
        <v>25</v>
      </c>
      <c r="O36" s="30">
        <v>36</v>
      </c>
      <c r="P36" s="30">
        <v>9</v>
      </c>
      <c r="Q36" s="30">
        <v>17</v>
      </c>
      <c r="R36" s="30">
        <v>183</v>
      </c>
    </row>
    <row r="37" spans="1:18" s="8" customFormat="1" ht="11.25">
      <c r="A37" s="27" t="s">
        <v>380</v>
      </c>
      <c r="B37" s="31" t="s">
        <v>83</v>
      </c>
      <c r="C37" s="50">
        <f t="shared" si="1"/>
        <v>10</v>
      </c>
      <c r="D37" s="59">
        <v>1</v>
      </c>
      <c r="E37" s="59">
        <v>1</v>
      </c>
      <c r="F37" s="59">
        <v>3</v>
      </c>
      <c r="G37" s="30">
        <v>0</v>
      </c>
      <c r="H37" s="30">
        <v>2</v>
      </c>
      <c r="I37" s="30">
        <v>3</v>
      </c>
      <c r="J37" s="29">
        <f t="shared" si="3"/>
        <v>48</v>
      </c>
      <c r="K37" s="30">
        <v>17</v>
      </c>
      <c r="L37" s="30">
        <v>0</v>
      </c>
      <c r="M37" s="30">
        <v>0</v>
      </c>
      <c r="N37" s="30">
        <v>2</v>
      </c>
      <c r="O37" s="30">
        <v>12</v>
      </c>
      <c r="P37" s="30">
        <v>0</v>
      </c>
      <c r="Q37" s="30">
        <v>0</v>
      </c>
      <c r="R37" s="30">
        <v>17</v>
      </c>
    </row>
    <row r="38" spans="1:2" ht="12">
      <c r="A38" s="32" t="s">
        <v>381</v>
      </c>
      <c r="B38" s="33"/>
    </row>
    <row r="39" spans="1:18" s="34" customFormat="1" ht="12" customHeight="1">
      <c r="A39" s="113" t="s">
        <v>382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</sheetData>
  <sheetProtection/>
  <mergeCells count="7">
    <mergeCell ref="A5:B5"/>
    <mergeCell ref="A39:R39"/>
    <mergeCell ref="A1:R1"/>
    <mergeCell ref="A2:R2"/>
    <mergeCell ref="J3:R3"/>
    <mergeCell ref="A3:B4"/>
    <mergeCell ref="C3:I3"/>
  </mergeCells>
  <printOptions horizontalCentered="1" verticalCentered="1"/>
  <pageMargins left="0.49" right="0.52" top="0.39" bottom="0.43" header="0.28" footer="0.33"/>
  <pageSetup fitToHeight="1" fitToWidth="1" horizontalDpi="600" verticalDpi="600" orientation="landscape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9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0" sqref="A40"/>
    </sheetView>
  </sheetViews>
  <sheetFormatPr defaultColWidth="11.83203125" defaultRowHeight="12"/>
  <cols>
    <col min="1" max="1" width="15.33203125" style="32" customWidth="1"/>
    <col min="2" max="2" width="21.16015625" style="35" customWidth="1"/>
    <col min="3" max="6" width="10.5" style="32" customWidth="1"/>
    <col min="7" max="8" width="11.66015625" style="32" customWidth="1"/>
    <col min="9" max="9" width="11.33203125" style="32" customWidth="1"/>
    <col min="10" max="10" width="8.66015625" style="32" customWidth="1"/>
    <col min="11" max="11" width="12" style="32" customWidth="1"/>
    <col min="12" max="12" width="11.83203125" style="32" customWidth="1"/>
    <col min="13" max="13" width="11.16015625" style="32" customWidth="1"/>
    <col min="14" max="14" width="11.5" style="32" customWidth="1"/>
    <col min="15" max="15" width="11.33203125" style="32" customWidth="1"/>
    <col min="16" max="16" width="11.5" style="32" customWidth="1"/>
    <col min="17" max="17" width="11.33203125" style="32" customWidth="1"/>
    <col min="18" max="18" width="10.66015625" style="32" customWidth="1"/>
    <col min="19" max="21" width="10.33203125" style="32" customWidth="1"/>
    <col min="22" max="22" width="7.66015625" style="32" customWidth="1"/>
    <col min="23" max="16384" width="11.83203125" style="32" customWidth="1"/>
  </cols>
  <sheetData>
    <row r="1" spans="1:22" s="8" customFormat="1" ht="33.75" customHeight="1">
      <c r="A1" s="102" t="s">
        <v>138</v>
      </c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</row>
    <row r="2" spans="1:22" s="8" customFormat="1" ht="15" customHeight="1">
      <c r="A2" s="104" t="s">
        <v>250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</row>
    <row r="3" spans="1:22" s="8" customFormat="1" ht="11.25">
      <c r="A3" s="105" t="s">
        <v>251</v>
      </c>
      <c r="B3" s="106"/>
      <c r="C3" s="109" t="s">
        <v>252</v>
      </c>
      <c r="D3" s="109"/>
      <c r="E3" s="109"/>
      <c r="F3" s="109"/>
      <c r="G3" s="109"/>
      <c r="H3" s="109"/>
      <c r="I3" s="109"/>
      <c r="J3" s="109" t="s">
        <v>253</v>
      </c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</row>
    <row r="4" spans="1:22" s="10" customFormat="1" ht="48" customHeight="1">
      <c r="A4" s="107"/>
      <c r="B4" s="108"/>
      <c r="C4" s="9" t="s">
        <v>254</v>
      </c>
      <c r="D4" s="9" t="s">
        <v>255</v>
      </c>
      <c r="E4" s="9" t="s">
        <v>256</v>
      </c>
      <c r="F4" s="9" t="s">
        <v>257</v>
      </c>
      <c r="G4" s="2" t="s">
        <v>258</v>
      </c>
      <c r="H4" s="2" t="s">
        <v>259</v>
      </c>
      <c r="I4" s="2" t="s">
        <v>260</v>
      </c>
      <c r="J4" s="9" t="s">
        <v>254</v>
      </c>
      <c r="K4" s="2" t="s">
        <v>261</v>
      </c>
      <c r="L4" s="2" t="s">
        <v>262</v>
      </c>
      <c r="M4" s="2" t="s">
        <v>263</v>
      </c>
      <c r="N4" s="2" t="s">
        <v>264</v>
      </c>
      <c r="O4" s="2" t="s">
        <v>265</v>
      </c>
      <c r="P4" s="2" t="s">
        <v>266</v>
      </c>
      <c r="Q4" s="2" t="s">
        <v>267</v>
      </c>
      <c r="R4" s="9" t="s">
        <v>268</v>
      </c>
      <c r="S4" s="9" t="s">
        <v>269</v>
      </c>
      <c r="T4" s="9" t="s">
        <v>270</v>
      </c>
      <c r="U4" s="9" t="s">
        <v>271</v>
      </c>
      <c r="V4" s="9" t="s">
        <v>272</v>
      </c>
    </row>
    <row r="5" spans="1:22" s="12" customFormat="1" ht="55.5" customHeight="1">
      <c r="A5" s="110" t="s">
        <v>273</v>
      </c>
      <c r="B5" s="111"/>
      <c r="C5" s="11" t="s">
        <v>274</v>
      </c>
      <c r="D5" s="11" t="s">
        <v>275</v>
      </c>
      <c r="E5" s="11" t="s">
        <v>276</v>
      </c>
      <c r="F5" s="11" t="s">
        <v>277</v>
      </c>
      <c r="G5" s="44" t="s">
        <v>278</v>
      </c>
      <c r="H5" s="45" t="s">
        <v>279</v>
      </c>
      <c r="I5" s="44" t="s">
        <v>280</v>
      </c>
      <c r="J5" s="11" t="s">
        <v>274</v>
      </c>
      <c r="K5" s="44" t="s">
        <v>281</v>
      </c>
      <c r="L5" s="44" t="s">
        <v>282</v>
      </c>
      <c r="M5" s="44" t="s">
        <v>283</v>
      </c>
      <c r="N5" s="44" t="s">
        <v>284</v>
      </c>
      <c r="O5" s="44" t="s">
        <v>285</v>
      </c>
      <c r="P5" s="44" t="s">
        <v>286</v>
      </c>
      <c r="Q5" s="44" t="s">
        <v>287</v>
      </c>
      <c r="R5" s="11" t="s">
        <v>288</v>
      </c>
      <c r="S5" s="11" t="s">
        <v>289</v>
      </c>
      <c r="T5" s="11" t="s">
        <v>290</v>
      </c>
      <c r="U5" s="11" t="s">
        <v>291</v>
      </c>
      <c r="V5" s="11" t="s">
        <v>34</v>
      </c>
    </row>
    <row r="6" spans="1:22" s="10" customFormat="1" ht="14.25" customHeight="1">
      <c r="A6" s="13" t="s">
        <v>139</v>
      </c>
      <c r="B6" s="14" t="s">
        <v>140</v>
      </c>
      <c r="C6" s="47">
        <f aca="true" t="shared" si="0" ref="C6:C37">SUM(D6:I6)</f>
        <v>10167</v>
      </c>
      <c r="D6" s="15">
        <v>302</v>
      </c>
      <c r="E6" s="15">
        <v>40</v>
      </c>
      <c r="F6" s="47">
        <f>F8+F7</f>
        <v>4663</v>
      </c>
      <c r="G6" s="15">
        <v>172</v>
      </c>
      <c r="H6" s="15">
        <v>2370</v>
      </c>
      <c r="I6" s="15">
        <v>2620</v>
      </c>
      <c r="J6" s="15">
        <v>31994</v>
      </c>
      <c r="K6" s="15">
        <v>5557</v>
      </c>
      <c r="L6" s="15">
        <v>1065</v>
      </c>
      <c r="M6" s="15">
        <v>1526</v>
      </c>
      <c r="N6" s="15">
        <v>3763</v>
      </c>
      <c r="O6" s="15">
        <v>10228</v>
      </c>
      <c r="P6" s="15">
        <v>2425</v>
      </c>
      <c r="Q6" s="15">
        <v>3676</v>
      </c>
      <c r="R6" s="15">
        <v>1027</v>
      </c>
      <c r="S6" s="15">
        <v>770</v>
      </c>
      <c r="T6" s="15">
        <v>984</v>
      </c>
      <c r="U6" s="15">
        <v>222</v>
      </c>
      <c r="V6" s="15">
        <v>751</v>
      </c>
    </row>
    <row r="7" spans="1:22" s="21" customFormat="1" ht="12">
      <c r="A7" s="16" t="s">
        <v>141</v>
      </c>
      <c r="B7" s="17" t="s">
        <v>142</v>
      </c>
      <c r="C7" s="48">
        <f t="shared" si="0"/>
        <v>419</v>
      </c>
      <c r="D7" s="18">
        <v>0</v>
      </c>
      <c r="E7" s="18">
        <v>0</v>
      </c>
      <c r="F7" s="48">
        <v>132</v>
      </c>
      <c r="G7" s="19">
        <v>145</v>
      </c>
      <c r="H7" s="19">
        <v>96</v>
      </c>
      <c r="I7" s="19">
        <v>46</v>
      </c>
      <c r="J7" s="20">
        <v>8542</v>
      </c>
      <c r="K7" s="19">
        <v>1960</v>
      </c>
      <c r="L7" s="19">
        <v>751</v>
      </c>
      <c r="M7" s="19">
        <v>750</v>
      </c>
      <c r="N7" s="19">
        <v>779</v>
      </c>
      <c r="O7" s="19">
        <v>1872</v>
      </c>
      <c r="P7" s="19">
        <v>170</v>
      </c>
      <c r="Q7" s="19">
        <v>1678</v>
      </c>
      <c r="R7" s="19">
        <v>52</v>
      </c>
      <c r="S7" s="19">
        <v>10</v>
      </c>
      <c r="T7" s="19">
        <v>167</v>
      </c>
      <c r="U7" s="19">
        <v>193</v>
      </c>
      <c r="V7" s="19">
        <v>160</v>
      </c>
    </row>
    <row r="8" spans="1:22" s="21" customFormat="1" ht="11.25">
      <c r="A8" s="16" t="s">
        <v>143</v>
      </c>
      <c r="B8" s="17" t="s">
        <v>144</v>
      </c>
      <c r="C8" s="47">
        <f t="shared" si="0"/>
        <v>9748</v>
      </c>
      <c r="D8" s="15">
        <v>302</v>
      </c>
      <c r="E8" s="15">
        <v>40</v>
      </c>
      <c r="F8" s="47">
        <f aca="true" t="shared" si="1" ref="F8:V8">F9+F14</f>
        <v>4531</v>
      </c>
      <c r="G8" s="15">
        <f t="shared" si="1"/>
        <v>27</v>
      </c>
      <c r="H8" s="15">
        <f t="shared" si="1"/>
        <v>2274</v>
      </c>
      <c r="I8" s="15">
        <f t="shared" si="1"/>
        <v>2574</v>
      </c>
      <c r="J8" s="15">
        <f t="shared" si="1"/>
        <v>23452</v>
      </c>
      <c r="K8" s="15">
        <f t="shared" si="1"/>
        <v>3597</v>
      </c>
      <c r="L8" s="15">
        <f t="shared" si="1"/>
        <v>314</v>
      </c>
      <c r="M8" s="15">
        <f t="shared" si="1"/>
        <v>776</v>
      </c>
      <c r="N8" s="15">
        <f t="shared" si="1"/>
        <v>2984</v>
      </c>
      <c r="O8" s="15">
        <f t="shared" si="1"/>
        <v>8356</v>
      </c>
      <c r="P8" s="15">
        <f t="shared" si="1"/>
        <v>2255</v>
      </c>
      <c r="Q8" s="15">
        <f t="shared" si="1"/>
        <v>1998</v>
      </c>
      <c r="R8" s="15">
        <f t="shared" si="1"/>
        <v>975</v>
      </c>
      <c r="S8" s="15">
        <f t="shared" si="1"/>
        <v>760</v>
      </c>
      <c r="T8" s="15">
        <f t="shared" si="1"/>
        <v>817</v>
      </c>
      <c r="U8" s="15">
        <f t="shared" si="1"/>
        <v>29</v>
      </c>
      <c r="V8" s="15">
        <f t="shared" si="1"/>
        <v>591</v>
      </c>
    </row>
    <row r="9" spans="1:22" s="8" customFormat="1" ht="11.25">
      <c r="A9" s="23" t="s">
        <v>145</v>
      </c>
      <c r="B9" s="24" t="s">
        <v>146</v>
      </c>
      <c r="C9" s="49">
        <f t="shared" si="0"/>
        <v>1910</v>
      </c>
      <c r="D9" s="26">
        <v>13</v>
      </c>
      <c r="E9" s="26">
        <v>3</v>
      </c>
      <c r="F9" s="51">
        <v>960</v>
      </c>
      <c r="G9" s="26">
        <v>5</v>
      </c>
      <c r="H9" s="26">
        <v>413</v>
      </c>
      <c r="I9" s="26">
        <v>516</v>
      </c>
      <c r="J9" s="25">
        <v>4554</v>
      </c>
      <c r="K9" s="26">
        <v>683</v>
      </c>
      <c r="L9" s="26">
        <v>106</v>
      </c>
      <c r="M9" s="26">
        <v>300</v>
      </c>
      <c r="N9" s="26">
        <v>482</v>
      </c>
      <c r="O9" s="26">
        <v>1141</v>
      </c>
      <c r="P9" s="26">
        <v>637</v>
      </c>
      <c r="Q9" s="26">
        <v>420</v>
      </c>
      <c r="R9" s="26">
        <v>145</v>
      </c>
      <c r="S9" s="26">
        <v>337</v>
      </c>
      <c r="T9" s="26">
        <v>212</v>
      </c>
      <c r="U9" s="26">
        <v>23</v>
      </c>
      <c r="V9" s="26">
        <v>68</v>
      </c>
    </row>
    <row r="10" spans="1:22" s="8" customFormat="1" ht="11.25">
      <c r="A10" s="27" t="s">
        <v>35</v>
      </c>
      <c r="B10" s="28" t="s">
        <v>147</v>
      </c>
      <c r="C10" s="50">
        <f t="shared" si="0"/>
        <v>195</v>
      </c>
      <c r="D10" s="30">
        <v>1</v>
      </c>
      <c r="E10" s="30">
        <v>1</v>
      </c>
      <c r="F10" s="51">
        <v>74</v>
      </c>
      <c r="G10" s="30">
        <v>1</v>
      </c>
      <c r="H10" s="30">
        <v>94</v>
      </c>
      <c r="I10" s="30">
        <v>24</v>
      </c>
      <c r="J10" s="29">
        <v>279</v>
      </c>
      <c r="K10" s="30">
        <v>71</v>
      </c>
      <c r="L10" s="30">
        <v>14</v>
      </c>
      <c r="M10" s="30">
        <v>9</v>
      </c>
      <c r="N10" s="30">
        <v>26</v>
      </c>
      <c r="O10" s="30">
        <v>85</v>
      </c>
      <c r="P10" s="30">
        <v>10</v>
      </c>
      <c r="Q10" s="30">
        <v>55</v>
      </c>
      <c r="R10" s="30">
        <v>7</v>
      </c>
      <c r="S10" s="30">
        <v>0</v>
      </c>
      <c r="T10" s="30">
        <v>2</v>
      </c>
      <c r="U10" s="30">
        <v>0</v>
      </c>
      <c r="V10" s="30">
        <v>0</v>
      </c>
    </row>
    <row r="11" spans="1:22" s="8" customFormat="1" ht="11.25">
      <c r="A11" s="27" t="s">
        <v>148</v>
      </c>
      <c r="B11" s="28" t="s">
        <v>36</v>
      </c>
      <c r="C11" s="50">
        <f t="shared" si="0"/>
        <v>920</v>
      </c>
      <c r="D11" s="30">
        <v>10</v>
      </c>
      <c r="E11" s="30">
        <v>0</v>
      </c>
      <c r="F11" s="51">
        <v>441</v>
      </c>
      <c r="G11" s="30">
        <v>1</v>
      </c>
      <c r="H11" s="30">
        <v>169</v>
      </c>
      <c r="I11" s="30">
        <v>299</v>
      </c>
      <c r="J11" s="29">
        <v>2336</v>
      </c>
      <c r="K11" s="30">
        <v>264</v>
      </c>
      <c r="L11" s="30">
        <v>60</v>
      </c>
      <c r="M11" s="30">
        <v>169</v>
      </c>
      <c r="N11" s="30">
        <v>216</v>
      </c>
      <c r="O11" s="30">
        <v>451</v>
      </c>
      <c r="P11" s="30">
        <v>429</v>
      </c>
      <c r="Q11" s="30">
        <v>191</v>
      </c>
      <c r="R11" s="30">
        <v>92</v>
      </c>
      <c r="S11" s="30">
        <v>278</v>
      </c>
      <c r="T11" s="30">
        <v>125</v>
      </c>
      <c r="U11" s="30">
        <v>0</v>
      </c>
      <c r="V11" s="30">
        <v>61</v>
      </c>
    </row>
    <row r="12" spans="1:22" s="8" customFormat="1" ht="11.25">
      <c r="A12" s="27" t="s">
        <v>37</v>
      </c>
      <c r="B12" s="28" t="s">
        <v>38</v>
      </c>
      <c r="C12" s="50">
        <f t="shared" si="0"/>
        <v>792</v>
      </c>
      <c r="D12" s="30">
        <v>2</v>
      </c>
      <c r="E12" s="30">
        <v>2</v>
      </c>
      <c r="F12" s="51">
        <v>445</v>
      </c>
      <c r="G12" s="30">
        <v>1</v>
      </c>
      <c r="H12" s="30">
        <v>150</v>
      </c>
      <c r="I12" s="30">
        <v>192</v>
      </c>
      <c r="J12" s="29">
        <v>1939</v>
      </c>
      <c r="K12" s="30">
        <v>348</v>
      </c>
      <c r="L12" s="30">
        <v>32</v>
      </c>
      <c r="M12" s="30">
        <v>122</v>
      </c>
      <c r="N12" s="30">
        <v>240</v>
      </c>
      <c r="O12" s="30">
        <v>605</v>
      </c>
      <c r="P12" s="30">
        <v>198</v>
      </c>
      <c r="Q12" s="30">
        <v>174</v>
      </c>
      <c r="R12" s="30">
        <v>46</v>
      </c>
      <c r="S12" s="30">
        <v>59</v>
      </c>
      <c r="T12" s="30">
        <v>85</v>
      </c>
      <c r="U12" s="30">
        <v>23</v>
      </c>
      <c r="V12" s="30">
        <v>7</v>
      </c>
    </row>
    <row r="13" spans="1:22" s="8" customFormat="1" ht="11.25">
      <c r="A13" s="27" t="s">
        <v>39</v>
      </c>
      <c r="B13" s="28" t="s">
        <v>149</v>
      </c>
      <c r="C13" s="50">
        <f t="shared" si="0"/>
        <v>3</v>
      </c>
      <c r="D13" s="30">
        <v>0</v>
      </c>
      <c r="E13" s="30">
        <v>0</v>
      </c>
      <c r="F13" s="51" t="s">
        <v>249</v>
      </c>
      <c r="G13" s="30">
        <v>2</v>
      </c>
      <c r="H13" s="30">
        <v>0</v>
      </c>
      <c r="I13" s="30">
        <v>1</v>
      </c>
      <c r="J13" s="29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</row>
    <row r="14" spans="1:22" s="8" customFormat="1" ht="11.25">
      <c r="A14" s="23" t="s">
        <v>150</v>
      </c>
      <c r="B14" s="24" t="s">
        <v>151</v>
      </c>
      <c r="C14" s="49">
        <f t="shared" si="0"/>
        <v>7838</v>
      </c>
      <c r="D14" s="26">
        <v>289</v>
      </c>
      <c r="E14" s="26">
        <v>37</v>
      </c>
      <c r="F14" s="52">
        <v>3571</v>
      </c>
      <c r="G14" s="26">
        <v>22</v>
      </c>
      <c r="H14" s="26">
        <v>1861</v>
      </c>
      <c r="I14" s="26">
        <v>2058</v>
      </c>
      <c r="J14" s="25">
        <v>18898</v>
      </c>
      <c r="K14" s="26">
        <v>2914</v>
      </c>
      <c r="L14" s="26">
        <v>208</v>
      </c>
      <c r="M14" s="26">
        <v>476</v>
      </c>
      <c r="N14" s="26">
        <v>2502</v>
      </c>
      <c r="O14" s="26">
        <v>7215</v>
      </c>
      <c r="P14" s="26">
        <v>1618</v>
      </c>
      <c r="Q14" s="26">
        <v>1578</v>
      </c>
      <c r="R14" s="26">
        <v>830</v>
      </c>
      <c r="S14" s="26">
        <v>423</v>
      </c>
      <c r="T14" s="26">
        <v>605</v>
      </c>
      <c r="U14" s="26">
        <v>6</v>
      </c>
      <c r="V14" s="26">
        <v>523</v>
      </c>
    </row>
    <row r="15" spans="1:22" s="8" customFormat="1" ht="11.25">
      <c r="A15" s="27" t="s">
        <v>40</v>
      </c>
      <c r="B15" s="28" t="s">
        <v>41</v>
      </c>
      <c r="C15" s="50">
        <f t="shared" si="0"/>
        <v>734</v>
      </c>
      <c r="D15" s="30">
        <v>25</v>
      </c>
      <c r="E15" s="30">
        <v>5</v>
      </c>
      <c r="F15" s="51">
        <v>353</v>
      </c>
      <c r="G15" s="30">
        <v>1</v>
      </c>
      <c r="H15" s="30">
        <v>112</v>
      </c>
      <c r="I15" s="30">
        <v>238</v>
      </c>
      <c r="J15" s="29">
        <v>2262</v>
      </c>
      <c r="K15" s="30">
        <v>237</v>
      </c>
      <c r="L15" s="30">
        <v>14</v>
      </c>
      <c r="M15" s="30">
        <v>24</v>
      </c>
      <c r="N15" s="30">
        <v>361</v>
      </c>
      <c r="O15" s="30">
        <v>1056</v>
      </c>
      <c r="P15" s="30">
        <v>225</v>
      </c>
      <c r="Q15" s="30">
        <v>154</v>
      </c>
      <c r="R15" s="30">
        <v>72</v>
      </c>
      <c r="S15" s="30">
        <v>81</v>
      </c>
      <c r="T15" s="30">
        <v>37</v>
      </c>
      <c r="U15" s="30">
        <v>0</v>
      </c>
      <c r="V15" s="30">
        <v>1</v>
      </c>
    </row>
    <row r="16" spans="1:22" s="8" customFormat="1" ht="11.25">
      <c r="A16" s="27" t="s">
        <v>42</v>
      </c>
      <c r="B16" s="28" t="s">
        <v>43</v>
      </c>
      <c r="C16" s="50">
        <f t="shared" si="0"/>
        <v>380</v>
      </c>
      <c r="D16" s="30">
        <v>11</v>
      </c>
      <c r="E16" s="30">
        <v>2</v>
      </c>
      <c r="F16" s="51">
        <v>205</v>
      </c>
      <c r="G16" s="30">
        <v>1</v>
      </c>
      <c r="H16" s="30">
        <v>85</v>
      </c>
      <c r="I16" s="30">
        <v>76</v>
      </c>
      <c r="J16" s="29">
        <v>686</v>
      </c>
      <c r="K16" s="30">
        <v>110</v>
      </c>
      <c r="L16" s="30">
        <v>15</v>
      </c>
      <c r="M16" s="30">
        <v>29</v>
      </c>
      <c r="N16" s="30">
        <v>86</v>
      </c>
      <c r="O16" s="30">
        <v>203</v>
      </c>
      <c r="P16" s="30">
        <v>46</v>
      </c>
      <c r="Q16" s="30">
        <v>93</v>
      </c>
      <c r="R16" s="30">
        <v>29</v>
      </c>
      <c r="S16" s="30">
        <v>14</v>
      </c>
      <c r="T16" s="30">
        <v>31</v>
      </c>
      <c r="U16" s="30">
        <v>0</v>
      </c>
      <c r="V16" s="30">
        <v>30</v>
      </c>
    </row>
    <row r="17" spans="1:22" s="8" customFormat="1" ht="11.25">
      <c r="A17" s="27" t="s">
        <v>44</v>
      </c>
      <c r="B17" s="28" t="s">
        <v>45</v>
      </c>
      <c r="C17" s="50">
        <f t="shared" si="0"/>
        <v>691</v>
      </c>
      <c r="D17" s="30">
        <v>13</v>
      </c>
      <c r="E17" s="30">
        <v>2</v>
      </c>
      <c r="F17" s="51">
        <v>378</v>
      </c>
      <c r="G17" s="30">
        <v>1</v>
      </c>
      <c r="H17" s="30">
        <v>112</v>
      </c>
      <c r="I17" s="30">
        <v>185</v>
      </c>
      <c r="J17" s="29">
        <v>1458</v>
      </c>
      <c r="K17" s="30">
        <v>245</v>
      </c>
      <c r="L17" s="30">
        <v>21</v>
      </c>
      <c r="M17" s="30">
        <v>60</v>
      </c>
      <c r="N17" s="30">
        <v>198</v>
      </c>
      <c r="O17" s="30">
        <v>341</v>
      </c>
      <c r="P17" s="30">
        <v>167</v>
      </c>
      <c r="Q17" s="30">
        <v>137</v>
      </c>
      <c r="R17" s="30">
        <v>76</v>
      </c>
      <c r="S17" s="30">
        <v>33</v>
      </c>
      <c r="T17" s="30">
        <v>39</v>
      </c>
      <c r="U17" s="30">
        <v>0</v>
      </c>
      <c r="V17" s="30">
        <v>141</v>
      </c>
    </row>
    <row r="18" spans="1:22" s="8" customFormat="1" ht="11.25">
      <c r="A18" s="27" t="s">
        <v>46</v>
      </c>
      <c r="B18" s="28" t="s">
        <v>47</v>
      </c>
      <c r="C18" s="50">
        <f t="shared" si="0"/>
        <v>289</v>
      </c>
      <c r="D18" s="30">
        <v>12</v>
      </c>
      <c r="E18" s="30">
        <v>0</v>
      </c>
      <c r="F18" s="51">
        <v>129</v>
      </c>
      <c r="G18" s="30">
        <v>1</v>
      </c>
      <c r="H18" s="30">
        <v>65</v>
      </c>
      <c r="I18" s="30">
        <v>82</v>
      </c>
      <c r="J18" s="29">
        <v>917</v>
      </c>
      <c r="K18" s="30">
        <v>196</v>
      </c>
      <c r="L18" s="30">
        <v>0</v>
      </c>
      <c r="M18" s="30">
        <v>7</v>
      </c>
      <c r="N18" s="30">
        <v>130</v>
      </c>
      <c r="O18" s="30">
        <v>282</v>
      </c>
      <c r="P18" s="30">
        <v>63</v>
      </c>
      <c r="Q18" s="30">
        <v>57</v>
      </c>
      <c r="R18" s="30">
        <v>155</v>
      </c>
      <c r="S18" s="30">
        <v>1</v>
      </c>
      <c r="T18" s="30">
        <v>26</v>
      </c>
      <c r="U18" s="30">
        <v>0</v>
      </c>
      <c r="V18" s="30">
        <v>0</v>
      </c>
    </row>
    <row r="19" spans="1:22" s="8" customFormat="1" ht="11.25">
      <c r="A19" s="27" t="s">
        <v>48</v>
      </c>
      <c r="B19" s="28" t="s">
        <v>49</v>
      </c>
      <c r="C19" s="50">
        <f t="shared" si="0"/>
        <v>303</v>
      </c>
      <c r="D19" s="30">
        <v>18</v>
      </c>
      <c r="E19" s="30">
        <v>2</v>
      </c>
      <c r="F19" s="51">
        <v>130</v>
      </c>
      <c r="G19" s="30">
        <v>1</v>
      </c>
      <c r="H19" s="30">
        <v>80</v>
      </c>
      <c r="I19" s="30">
        <v>72</v>
      </c>
      <c r="J19" s="29">
        <v>843</v>
      </c>
      <c r="K19" s="30">
        <v>188</v>
      </c>
      <c r="L19" s="30">
        <v>0</v>
      </c>
      <c r="M19" s="30">
        <v>13</v>
      </c>
      <c r="N19" s="30">
        <v>96</v>
      </c>
      <c r="O19" s="30">
        <v>308</v>
      </c>
      <c r="P19" s="30">
        <v>57</v>
      </c>
      <c r="Q19" s="30">
        <v>112</v>
      </c>
      <c r="R19" s="30">
        <v>38</v>
      </c>
      <c r="S19" s="30">
        <v>11</v>
      </c>
      <c r="T19" s="30">
        <v>20</v>
      </c>
      <c r="U19" s="30">
        <v>0</v>
      </c>
      <c r="V19" s="30">
        <v>0</v>
      </c>
    </row>
    <row r="20" spans="1:22" s="8" customFormat="1" ht="11.25">
      <c r="A20" s="27" t="s">
        <v>50</v>
      </c>
      <c r="B20" s="28" t="s">
        <v>51</v>
      </c>
      <c r="C20" s="50">
        <f t="shared" si="0"/>
        <v>499</v>
      </c>
      <c r="D20" s="30">
        <v>22</v>
      </c>
      <c r="E20" s="30">
        <v>1</v>
      </c>
      <c r="F20" s="51">
        <v>208</v>
      </c>
      <c r="G20" s="30">
        <v>1</v>
      </c>
      <c r="H20" s="30">
        <v>107</v>
      </c>
      <c r="I20" s="30">
        <v>160</v>
      </c>
      <c r="J20" s="29">
        <v>1378</v>
      </c>
      <c r="K20" s="30">
        <v>176</v>
      </c>
      <c r="L20" s="30">
        <v>14</v>
      </c>
      <c r="M20" s="30">
        <v>24</v>
      </c>
      <c r="N20" s="30">
        <v>225</v>
      </c>
      <c r="O20" s="30">
        <v>451</v>
      </c>
      <c r="P20" s="30">
        <v>159</v>
      </c>
      <c r="Q20" s="30">
        <v>104</v>
      </c>
      <c r="R20" s="30">
        <v>26</v>
      </c>
      <c r="S20" s="30">
        <v>13</v>
      </c>
      <c r="T20" s="30">
        <v>54</v>
      </c>
      <c r="U20" s="30">
        <v>0</v>
      </c>
      <c r="V20" s="30">
        <v>132</v>
      </c>
    </row>
    <row r="21" spans="1:22" s="8" customFormat="1" ht="11.25">
      <c r="A21" s="27" t="s">
        <v>52</v>
      </c>
      <c r="B21" s="28" t="s">
        <v>53</v>
      </c>
      <c r="C21" s="50">
        <f t="shared" si="0"/>
        <v>452</v>
      </c>
      <c r="D21" s="30">
        <v>27</v>
      </c>
      <c r="E21" s="30">
        <v>1</v>
      </c>
      <c r="F21" s="51">
        <v>209</v>
      </c>
      <c r="G21" s="30">
        <v>1</v>
      </c>
      <c r="H21" s="30">
        <v>99</v>
      </c>
      <c r="I21" s="30">
        <v>115</v>
      </c>
      <c r="J21" s="29">
        <v>1032</v>
      </c>
      <c r="K21" s="30">
        <v>133</v>
      </c>
      <c r="L21" s="30">
        <v>11</v>
      </c>
      <c r="M21" s="30">
        <v>24</v>
      </c>
      <c r="N21" s="30">
        <v>132</v>
      </c>
      <c r="O21" s="30">
        <v>410</v>
      </c>
      <c r="P21" s="30">
        <v>138</v>
      </c>
      <c r="Q21" s="30">
        <v>52</v>
      </c>
      <c r="R21" s="30">
        <v>35</v>
      </c>
      <c r="S21" s="30">
        <v>10</v>
      </c>
      <c r="T21" s="30">
        <v>40</v>
      </c>
      <c r="U21" s="30">
        <v>0</v>
      </c>
      <c r="V21" s="30">
        <v>47</v>
      </c>
    </row>
    <row r="22" spans="1:22" s="8" customFormat="1" ht="11.25">
      <c r="A22" s="27" t="s">
        <v>54</v>
      </c>
      <c r="B22" s="28" t="s">
        <v>55</v>
      </c>
      <c r="C22" s="50">
        <f t="shared" si="0"/>
        <v>278</v>
      </c>
      <c r="D22" s="30">
        <v>14</v>
      </c>
      <c r="E22" s="30">
        <v>1</v>
      </c>
      <c r="F22" s="51">
        <v>124</v>
      </c>
      <c r="G22" s="30">
        <v>1</v>
      </c>
      <c r="H22" s="30">
        <v>61</v>
      </c>
      <c r="I22" s="30">
        <v>77</v>
      </c>
      <c r="J22" s="29">
        <v>822</v>
      </c>
      <c r="K22" s="30">
        <v>164</v>
      </c>
      <c r="L22" s="30">
        <v>14</v>
      </c>
      <c r="M22" s="30">
        <v>15</v>
      </c>
      <c r="N22" s="30">
        <v>95</v>
      </c>
      <c r="O22" s="30">
        <v>327</v>
      </c>
      <c r="P22" s="30">
        <v>57</v>
      </c>
      <c r="Q22" s="30">
        <v>97</v>
      </c>
      <c r="R22" s="30">
        <v>18</v>
      </c>
      <c r="S22" s="30">
        <v>9</v>
      </c>
      <c r="T22" s="30">
        <v>26</v>
      </c>
      <c r="U22" s="30">
        <v>0</v>
      </c>
      <c r="V22" s="30">
        <v>0</v>
      </c>
    </row>
    <row r="23" spans="1:22" s="8" customFormat="1" ht="11.25">
      <c r="A23" s="27" t="s">
        <v>56</v>
      </c>
      <c r="B23" s="28" t="s">
        <v>57</v>
      </c>
      <c r="C23" s="50">
        <f t="shared" si="0"/>
        <v>363</v>
      </c>
      <c r="D23" s="30">
        <v>21</v>
      </c>
      <c r="E23" s="30">
        <v>1</v>
      </c>
      <c r="F23" s="51">
        <v>153</v>
      </c>
      <c r="G23" s="30">
        <v>1</v>
      </c>
      <c r="H23" s="30">
        <v>98</v>
      </c>
      <c r="I23" s="30">
        <v>89</v>
      </c>
      <c r="J23" s="29">
        <v>720</v>
      </c>
      <c r="K23" s="30">
        <v>92</v>
      </c>
      <c r="L23" s="30">
        <v>6</v>
      </c>
      <c r="M23" s="30">
        <v>12</v>
      </c>
      <c r="N23" s="30">
        <v>103</v>
      </c>
      <c r="O23" s="30">
        <v>283</v>
      </c>
      <c r="P23" s="30">
        <v>62</v>
      </c>
      <c r="Q23" s="30">
        <v>85</v>
      </c>
      <c r="R23" s="30">
        <v>21</v>
      </c>
      <c r="S23" s="30">
        <v>8</v>
      </c>
      <c r="T23" s="30">
        <v>45</v>
      </c>
      <c r="U23" s="30">
        <v>0</v>
      </c>
      <c r="V23" s="30">
        <v>3</v>
      </c>
    </row>
    <row r="24" spans="1:22" s="8" customFormat="1" ht="11.25">
      <c r="A24" s="27" t="s">
        <v>58</v>
      </c>
      <c r="B24" s="28" t="s">
        <v>59</v>
      </c>
      <c r="C24" s="50">
        <f t="shared" si="0"/>
        <v>262</v>
      </c>
      <c r="D24" s="30">
        <v>18</v>
      </c>
      <c r="E24" s="30">
        <v>1</v>
      </c>
      <c r="F24" s="51">
        <v>114</v>
      </c>
      <c r="G24" s="30">
        <v>1</v>
      </c>
      <c r="H24" s="30">
        <v>73</v>
      </c>
      <c r="I24" s="30">
        <v>55</v>
      </c>
      <c r="J24" s="29">
        <v>348</v>
      </c>
      <c r="K24" s="30">
        <v>22</v>
      </c>
      <c r="L24" s="30">
        <v>5</v>
      </c>
      <c r="M24" s="30">
        <v>5</v>
      </c>
      <c r="N24" s="30">
        <v>45</v>
      </c>
      <c r="O24" s="30">
        <v>187</v>
      </c>
      <c r="P24" s="30">
        <v>17</v>
      </c>
      <c r="Q24" s="30">
        <v>44</v>
      </c>
      <c r="R24" s="30">
        <v>14</v>
      </c>
      <c r="S24" s="30">
        <v>0</v>
      </c>
      <c r="T24" s="30">
        <v>9</v>
      </c>
      <c r="U24" s="30">
        <v>0</v>
      </c>
      <c r="V24" s="30">
        <v>0</v>
      </c>
    </row>
    <row r="25" spans="1:22" s="8" customFormat="1" ht="11.25">
      <c r="A25" s="27" t="s">
        <v>60</v>
      </c>
      <c r="B25" s="28" t="s">
        <v>61</v>
      </c>
      <c r="C25" s="50">
        <f t="shared" si="0"/>
        <v>425</v>
      </c>
      <c r="D25" s="30">
        <v>32</v>
      </c>
      <c r="E25" s="30">
        <v>1</v>
      </c>
      <c r="F25" s="51">
        <v>203</v>
      </c>
      <c r="G25" s="30">
        <v>1</v>
      </c>
      <c r="H25" s="30">
        <v>73</v>
      </c>
      <c r="I25" s="30">
        <v>115</v>
      </c>
      <c r="J25" s="29">
        <v>667</v>
      </c>
      <c r="K25" s="30">
        <v>103</v>
      </c>
      <c r="L25" s="30">
        <v>4</v>
      </c>
      <c r="M25" s="30">
        <v>3</v>
      </c>
      <c r="N25" s="30">
        <v>81</v>
      </c>
      <c r="O25" s="30">
        <v>323</v>
      </c>
      <c r="P25" s="30">
        <v>38</v>
      </c>
      <c r="Q25" s="30">
        <v>69</v>
      </c>
      <c r="R25" s="30">
        <v>18</v>
      </c>
      <c r="S25" s="30">
        <v>3</v>
      </c>
      <c r="T25" s="30">
        <v>25</v>
      </c>
      <c r="U25" s="30">
        <v>0</v>
      </c>
      <c r="V25" s="30">
        <v>0</v>
      </c>
    </row>
    <row r="26" spans="1:22" s="8" customFormat="1" ht="11.25">
      <c r="A26" s="27" t="s">
        <v>62</v>
      </c>
      <c r="B26" s="28" t="s">
        <v>63</v>
      </c>
      <c r="C26" s="50">
        <f t="shared" si="0"/>
        <v>513</v>
      </c>
      <c r="D26" s="30">
        <v>25</v>
      </c>
      <c r="E26" s="30">
        <v>5</v>
      </c>
      <c r="F26" s="51">
        <v>243</v>
      </c>
      <c r="G26" s="30">
        <v>1</v>
      </c>
      <c r="H26" s="30">
        <v>80</v>
      </c>
      <c r="I26" s="30">
        <v>159</v>
      </c>
      <c r="J26" s="29">
        <v>1132</v>
      </c>
      <c r="K26" s="30">
        <v>124</v>
      </c>
      <c r="L26" s="30">
        <v>19</v>
      </c>
      <c r="M26" s="30">
        <v>28</v>
      </c>
      <c r="N26" s="30">
        <v>175</v>
      </c>
      <c r="O26" s="30">
        <v>608</v>
      </c>
      <c r="P26" s="30">
        <v>71</v>
      </c>
      <c r="Q26" s="30">
        <v>54</v>
      </c>
      <c r="R26" s="30">
        <v>18</v>
      </c>
      <c r="S26" s="30">
        <v>17</v>
      </c>
      <c r="T26" s="30">
        <v>17</v>
      </c>
      <c r="U26" s="30">
        <v>1</v>
      </c>
      <c r="V26" s="30">
        <v>0</v>
      </c>
    </row>
    <row r="27" spans="1:22" s="8" customFormat="1" ht="11.25">
      <c r="A27" s="27" t="s">
        <v>64</v>
      </c>
      <c r="B27" s="28" t="s">
        <v>65</v>
      </c>
      <c r="C27" s="50">
        <f t="shared" si="0"/>
        <v>370</v>
      </c>
      <c r="D27" s="30">
        <v>24</v>
      </c>
      <c r="E27" s="30">
        <v>5</v>
      </c>
      <c r="F27" s="51">
        <v>133</v>
      </c>
      <c r="G27" s="30">
        <v>1</v>
      </c>
      <c r="H27" s="30">
        <v>92</v>
      </c>
      <c r="I27" s="30">
        <v>115</v>
      </c>
      <c r="J27" s="29">
        <v>1604</v>
      </c>
      <c r="K27" s="30">
        <v>323</v>
      </c>
      <c r="L27" s="30">
        <v>21</v>
      </c>
      <c r="M27" s="30">
        <v>24</v>
      </c>
      <c r="N27" s="30">
        <v>254</v>
      </c>
      <c r="O27" s="30">
        <v>652</v>
      </c>
      <c r="P27" s="30">
        <v>49</v>
      </c>
      <c r="Q27" s="30">
        <v>82</v>
      </c>
      <c r="R27" s="30">
        <v>23</v>
      </c>
      <c r="S27" s="30">
        <v>26</v>
      </c>
      <c r="T27" s="30">
        <v>28</v>
      </c>
      <c r="U27" s="30">
        <v>0</v>
      </c>
      <c r="V27" s="30">
        <v>122</v>
      </c>
    </row>
    <row r="28" spans="1:22" s="8" customFormat="1" ht="11.25">
      <c r="A28" s="27" t="s">
        <v>66</v>
      </c>
      <c r="B28" s="28" t="s">
        <v>67</v>
      </c>
      <c r="C28" s="50">
        <f t="shared" si="0"/>
        <v>197</v>
      </c>
      <c r="D28" s="30">
        <v>9</v>
      </c>
      <c r="E28" s="30">
        <v>3</v>
      </c>
      <c r="F28" s="51">
        <v>68</v>
      </c>
      <c r="G28" s="30">
        <v>1</v>
      </c>
      <c r="H28" s="30">
        <v>64</v>
      </c>
      <c r="I28" s="30">
        <v>52</v>
      </c>
      <c r="J28" s="29">
        <v>487</v>
      </c>
      <c r="K28" s="30">
        <v>104</v>
      </c>
      <c r="L28" s="30">
        <v>6</v>
      </c>
      <c r="M28" s="30">
        <v>7</v>
      </c>
      <c r="N28" s="30">
        <v>54</v>
      </c>
      <c r="O28" s="30">
        <v>184</v>
      </c>
      <c r="P28" s="30">
        <v>31</v>
      </c>
      <c r="Q28" s="30">
        <v>47</v>
      </c>
      <c r="R28" s="30">
        <v>13</v>
      </c>
      <c r="S28" s="30">
        <v>23</v>
      </c>
      <c r="T28" s="30">
        <v>18</v>
      </c>
      <c r="U28" s="30">
        <v>0</v>
      </c>
      <c r="V28" s="30">
        <v>0</v>
      </c>
    </row>
    <row r="29" spans="1:22" s="8" customFormat="1" ht="11.25">
      <c r="A29" s="27" t="s">
        <v>68</v>
      </c>
      <c r="B29" s="28" t="s">
        <v>69</v>
      </c>
      <c r="C29" s="50">
        <f t="shared" si="0"/>
        <v>267</v>
      </c>
      <c r="D29" s="30">
        <v>10</v>
      </c>
      <c r="E29" s="30">
        <v>1</v>
      </c>
      <c r="F29" s="51">
        <v>117</v>
      </c>
      <c r="G29" s="30">
        <v>1</v>
      </c>
      <c r="H29" s="30">
        <v>73</v>
      </c>
      <c r="I29" s="30">
        <v>65</v>
      </c>
      <c r="J29" s="29">
        <v>684</v>
      </c>
      <c r="K29" s="30">
        <v>84</v>
      </c>
      <c r="L29" s="30">
        <v>3</v>
      </c>
      <c r="M29" s="30">
        <v>17</v>
      </c>
      <c r="N29" s="30">
        <v>48</v>
      </c>
      <c r="O29" s="30">
        <v>306</v>
      </c>
      <c r="P29" s="30">
        <v>39</v>
      </c>
      <c r="Q29" s="30">
        <v>104</v>
      </c>
      <c r="R29" s="30">
        <v>26</v>
      </c>
      <c r="S29" s="30">
        <v>26</v>
      </c>
      <c r="T29" s="30">
        <v>18</v>
      </c>
      <c r="U29" s="30">
        <v>0</v>
      </c>
      <c r="V29" s="30">
        <v>13</v>
      </c>
    </row>
    <row r="30" spans="1:22" s="8" customFormat="1" ht="11.25">
      <c r="A30" s="27" t="s">
        <v>70</v>
      </c>
      <c r="B30" s="28" t="s">
        <v>71</v>
      </c>
      <c r="C30" s="50">
        <f t="shared" si="0"/>
        <v>101</v>
      </c>
      <c r="D30" s="30">
        <v>1</v>
      </c>
      <c r="E30" s="30">
        <v>1</v>
      </c>
      <c r="F30" s="51">
        <v>22</v>
      </c>
      <c r="G30" s="30">
        <v>1</v>
      </c>
      <c r="H30" s="30">
        <v>53</v>
      </c>
      <c r="I30" s="30">
        <v>23</v>
      </c>
      <c r="J30" s="29">
        <v>300</v>
      </c>
      <c r="K30" s="30">
        <v>51</v>
      </c>
      <c r="L30" s="30">
        <v>0</v>
      </c>
      <c r="M30" s="30">
        <v>2</v>
      </c>
      <c r="N30" s="30">
        <v>60</v>
      </c>
      <c r="O30" s="30">
        <v>117</v>
      </c>
      <c r="P30" s="30">
        <v>10</v>
      </c>
      <c r="Q30" s="30">
        <v>32</v>
      </c>
      <c r="R30" s="30">
        <v>12</v>
      </c>
      <c r="S30" s="30">
        <v>12</v>
      </c>
      <c r="T30" s="30">
        <v>4</v>
      </c>
      <c r="U30" s="30">
        <v>0</v>
      </c>
      <c r="V30" s="30">
        <v>0</v>
      </c>
    </row>
    <row r="31" spans="1:22" s="8" customFormat="1" ht="11.25">
      <c r="A31" s="27" t="s">
        <v>72</v>
      </c>
      <c r="B31" s="28" t="s">
        <v>73</v>
      </c>
      <c r="C31" s="50">
        <f t="shared" si="0"/>
        <v>322</v>
      </c>
      <c r="D31" s="30">
        <v>1</v>
      </c>
      <c r="E31" s="30">
        <v>1</v>
      </c>
      <c r="F31" s="51">
        <v>166</v>
      </c>
      <c r="G31" s="30">
        <v>1</v>
      </c>
      <c r="H31" s="30">
        <v>81</v>
      </c>
      <c r="I31" s="30">
        <v>72</v>
      </c>
      <c r="J31" s="29">
        <v>404</v>
      </c>
      <c r="K31" s="30">
        <v>62</v>
      </c>
      <c r="L31" s="30">
        <v>10</v>
      </c>
      <c r="M31" s="30">
        <v>13</v>
      </c>
      <c r="N31" s="30">
        <v>35</v>
      </c>
      <c r="O31" s="30">
        <v>133</v>
      </c>
      <c r="P31" s="30">
        <v>43</v>
      </c>
      <c r="Q31" s="30">
        <v>37</v>
      </c>
      <c r="R31" s="30">
        <v>30</v>
      </c>
      <c r="S31" s="30">
        <v>28</v>
      </c>
      <c r="T31" s="30">
        <v>13</v>
      </c>
      <c r="U31" s="30">
        <v>0</v>
      </c>
      <c r="V31" s="30">
        <v>0</v>
      </c>
    </row>
    <row r="32" spans="1:22" s="8" customFormat="1" ht="11.25">
      <c r="A32" s="27" t="s">
        <v>74</v>
      </c>
      <c r="B32" s="28" t="s">
        <v>75</v>
      </c>
      <c r="C32" s="50">
        <f t="shared" si="0"/>
        <v>285</v>
      </c>
      <c r="D32" s="30">
        <v>1</v>
      </c>
      <c r="E32" s="30">
        <v>1</v>
      </c>
      <c r="F32" s="51">
        <v>139</v>
      </c>
      <c r="G32" s="30">
        <v>1</v>
      </c>
      <c r="H32" s="30">
        <v>90</v>
      </c>
      <c r="I32" s="30">
        <v>53</v>
      </c>
      <c r="J32" s="29">
        <v>631</v>
      </c>
      <c r="K32" s="30">
        <v>111</v>
      </c>
      <c r="L32" s="30">
        <v>4</v>
      </c>
      <c r="M32" s="30">
        <v>19</v>
      </c>
      <c r="N32" s="30">
        <v>56</v>
      </c>
      <c r="O32" s="30">
        <v>246</v>
      </c>
      <c r="P32" s="30">
        <v>64</v>
      </c>
      <c r="Q32" s="30">
        <v>50</v>
      </c>
      <c r="R32" s="30">
        <v>27</v>
      </c>
      <c r="S32" s="30">
        <v>24</v>
      </c>
      <c r="T32" s="30">
        <v>29</v>
      </c>
      <c r="U32" s="30">
        <v>0</v>
      </c>
      <c r="V32" s="30">
        <v>1</v>
      </c>
    </row>
    <row r="33" spans="1:22" s="8" customFormat="1" ht="11.25">
      <c r="A33" s="27" t="s">
        <v>76</v>
      </c>
      <c r="B33" s="28" t="s">
        <v>77</v>
      </c>
      <c r="C33" s="50">
        <f t="shared" si="0"/>
        <v>443</v>
      </c>
      <c r="D33" s="30">
        <v>1</v>
      </c>
      <c r="E33" s="30">
        <v>0</v>
      </c>
      <c r="F33" s="51">
        <v>185</v>
      </c>
      <c r="G33" s="30">
        <v>1</v>
      </c>
      <c r="H33" s="30">
        <v>136</v>
      </c>
      <c r="I33" s="30">
        <v>120</v>
      </c>
      <c r="J33" s="29">
        <v>1132</v>
      </c>
      <c r="K33" s="30">
        <v>146</v>
      </c>
      <c r="L33" s="30">
        <v>20</v>
      </c>
      <c r="M33" s="30">
        <v>104</v>
      </c>
      <c r="N33" s="30">
        <v>126</v>
      </c>
      <c r="O33" s="30">
        <v>388</v>
      </c>
      <c r="P33" s="30">
        <v>182</v>
      </c>
      <c r="Q33" s="30">
        <v>57</v>
      </c>
      <c r="R33" s="30">
        <v>27</v>
      </c>
      <c r="S33" s="30">
        <v>36</v>
      </c>
      <c r="T33" s="30">
        <v>46</v>
      </c>
      <c r="U33" s="30">
        <v>0</v>
      </c>
      <c r="V33" s="30">
        <v>0</v>
      </c>
    </row>
    <row r="34" spans="1:22" s="8" customFormat="1" ht="11.25">
      <c r="A34" s="27" t="s">
        <v>78</v>
      </c>
      <c r="B34" s="28" t="s">
        <v>79</v>
      </c>
      <c r="C34" s="50">
        <f t="shared" si="0"/>
        <v>240</v>
      </c>
      <c r="D34" s="30">
        <v>1</v>
      </c>
      <c r="E34" s="30">
        <v>0</v>
      </c>
      <c r="F34" s="51">
        <v>114</v>
      </c>
      <c r="G34" s="30">
        <v>1</v>
      </c>
      <c r="H34" s="30">
        <v>82</v>
      </c>
      <c r="I34" s="30">
        <v>42</v>
      </c>
      <c r="J34" s="29">
        <v>362</v>
      </c>
      <c r="K34" s="30">
        <v>56</v>
      </c>
      <c r="L34" s="30">
        <v>4</v>
      </c>
      <c r="M34" s="30">
        <v>12</v>
      </c>
      <c r="N34" s="30">
        <v>50</v>
      </c>
      <c r="O34" s="30">
        <v>134</v>
      </c>
      <c r="P34" s="30">
        <v>32</v>
      </c>
      <c r="Q34" s="30">
        <v>30</v>
      </c>
      <c r="R34" s="30">
        <v>15</v>
      </c>
      <c r="S34" s="30">
        <v>12</v>
      </c>
      <c r="T34" s="30">
        <v>17</v>
      </c>
      <c r="U34" s="30">
        <v>0</v>
      </c>
      <c r="V34" s="30">
        <v>0</v>
      </c>
    </row>
    <row r="35" spans="1:22" s="8" customFormat="1" ht="11.25">
      <c r="A35" s="27" t="s">
        <v>80</v>
      </c>
      <c r="B35" s="28" t="s">
        <v>81</v>
      </c>
      <c r="C35" s="50">
        <f t="shared" si="0"/>
        <v>351</v>
      </c>
      <c r="D35" s="30">
        <v>1</v>
      </c>
      <c r="E35" s="30">
        <v>1</v>
      </c>
      <c r="F35" s="51">
        <v>155</v>
      </c>
      <c r="G35" s="30">
        <v>1</v>
      </c>
      <c r="H35" s="30">
        <v>113</v>
      </c>
      <c r="I35" s="30">
        <v>80</v>
      </c>
      <c r="J35" s="29">
        <v>691</v>
      </c>
      <c r="K35" s="30">
        <v>135</v>
      </c>
      <c r="L35" s="30">
        <v>14</v>
      </c>
      <c r="M35" s="30">
        <v>27</v>
      </c>
      <c r="N35" s="30">
        <v>69</v>
      </c>
      <c r="O35" s="30">
        <v>233</v>
      </c>
      <c r="P35" s="30">
        <v>59</v>
      </c>
      <c r="Q35" s="30">
        <v>69</v>
      </c>
      <c r="R35" s="30">
        <v>18</v>
      </c>
      <c r="S35" s="30">
        <v>29</v>
      </c>
      <c r="T35" s="30">
        <v>38</v>
      </c>
      <c r="U35" s="30">
        <v>0</v>
      </c>
      <c r="V35" s="30">
        <v>0</v>
      </c>
    </row>
    <row r="36" spans="1:22" s="8" customFormat="1" ht="11.25">
      <c r="A36" s="27" t="s">
        <v>152</v>
      </c>
      <c r="B36" s="31" t="s">
        <v>82</v>
      </c>
      <c r="C36" s="50">
        <f t="shared" si="0"/>
        <v>64</v>
      </c>
      <c r="D36" s="30">
        <v>1</v>
      </c>
      <c r="E36" s="30">
        <v>1</v>
      </c>
      <c r="F36" s="51">
        <v>20</v>
      </c>
      <c r="G36" s="30">
        <v>1</v>
      </c>
      <c r="H36" s="30">
        <v>30</v>
      </c>
      <c r="I36" s="30">
        <v>11</v>
      </c>
      <c r="J36" s="29">
        <v>296</v>
      </c>
      <c r="K36" s="30">
        <v>36</v>
      </c>
      <c r="L36" s="30">
        <v>3</v>
      </c>
      <c r="M36" s="30">
        <v>7</v>
      </c>
      <c r="N36" s="30">
        <v>22</v>
      </c>
      <c r="O36" s="30">
        <v>32</v>
      </c>
      <c r="P36" s="30">
        <v>9</v>
      </c>
      <c r="Q36" s="30">
        <v>12</v>
      </c>
      <c r="R36" s="30">
        <v>116</v>
      </c>
      <c r="S36" s="30">
        <v>5</v>
      </c>
      <c r="T36" s="30">
        <v>20</v>
      </c>
      <c r="U36" s="30">
        <v>5</v>
      </c>
      <c r="V36" s="30">
        <v>29</v>
      </c>
    </row>
    <row r="37" spans="1:22" s="8" customFormat="1" ht="11.25">
      <c r="A37" s="27" t="s">
        <v>153</v>
      </c>
      <c r="B37" s="31" t="s">
        <v>83</v>
      </c>
      <c r="C37" s="50">
        <f t="shared" si="0"/>
        <v>9</v>
      </c>
      <c r="D37" s="30">
        <v>1</v>
      </c>
      <c r="E37" s="30">
        <v>1</v>
      </c>
      <c r="F37" s="51">
        <v>3</v>
      </c>
      <c r="G37" s="30">
        <v>0</v>
      </c>
      <c r="H37" s="30">
        <v>2</v>
      </c>
      <c r="I37" s="30">
        <v>2</v>
      </c>
      <c r="J37" s="29">
        <v>42</v>
      </c>
      <c r="K37" s="30">
        <v>16</v>
      </c>
      <c r="L37" s="30">
        <v>0</v>
      </c>
      <c r="M37" s="30">
        <v>0</v>
      </c>
      <c r="N37" s="30">
        <v>1</v>
      </c>
      <c r="O37" s="30">
        <v>11</v>
      </c>
      <c r="P37" s="30">
        <v>0</v>
      </c>
      <c r="Q37" s="30">
        <v>0</v>
      </c>
      <c r="R37" s="30">
        <v>3</v>
      </c>
      <c r="S37" s="30">
        <v>2</v>
      </c>
      <c r="T37" s="30">
        <v>5</v>
      </c>
      <c r="U37" s="30">
        <v>0</v>
      </c>
      <c r="V37" s="30">
        <v>4</v>
      </c>
    </row>
    <row r="38" spans="1:2" ht="12">
      <c r="A38" s="32" t="s">
        <v>154</v>
      </c>
      <c r="B38" s="33"/>
    </row>
    <row r="39" spans="1:20" s="34" customFormat="1" ht="12" customHeight="1">
      <c r="A39" s="113" t="s">
        <v>155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</row>
  </sheetData>
  <sheetProtection/>
  <mergeCells count="7">
    <mergeCell ref="A5:B5"/>
    <mergeCell ref="A39:T39"/>
    <mergeCell ref="A1:V1"/>
    <mergeCell ref="A2:V2"/>
    <mergeCell ref="J3:V3"/>
    <mergeCell ref="A3:B4"/>
    <mergeCell ref="C3:I3"/>
  </mergeCells>
  <printOptions horizontalCentered="1" verticalCentered="1"/>
  <pageMargins left="0.49" right="0.52" top="0.39" bottom="0.43" header="0.28" footer="0.33"/>
  <pageSetup fitToHeight="1" fitToWidth="1" horizontalDpi="600" verticalDpi="600" orientation="landscape" paperSize="9" scale="6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9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0" sqref="A40"/>
    </sheetView>
  </sheetViews>
  <sheetFormatPr defaultColWidth="11.83203125" defaultRowHeight="12"/>
  <cols>
    <col min="1" max="1" width="15.33203125" style="32" customWidth="1"/>
    <col min="2" max="2" width="21.16015625" style="35" customWidth="1"/>
    <col min="3" max="6" width="10.5" style="32" customWidth="1"/>
    <col min="7" max="8" width="11.66015625" style="32" customWidth="1"/>
    <col min="9" max="9" width="11.33203125" style="32" customWidth="1"/>
    <col min="10" max="10" width="8.66015625" style="32" customWidth="1"/>
    <col min="11" max="11" width="12" style="32" customWidth="1"/>
    <col min="12" max="12" width="11.83203125" style="32" customWidth="1"/>
    <col min="13" max="13" width="11.16015625" style="32" customWidth="1"/>
    <col min="14" max="14" width="11.5" style="32" customWidth="1"/>
    <col min="15" max="15" width="11.33203125" style="32" customWidth="1"/>
    <col min="16" max="16" width="11.5" style="32" customWidth="1"/>
    <col min="17" max="17" width="11.33203125" style="32" customWidth="1"/>
    <col min="18" max="18" width="10.66015625" style="32" customWidth="1"/>
    <col min="19" max="21" width="10.33203125" style="32" customWidth="1"/>
    <col min="22" max="22" width="7.66015625" style="32" customWidth="1"/>
    <col min="23" max="16384" width="11.83203125" style="32" customWidth="1"/>
  </cols>
  <sheetData>
    <row r="1" spans="1:22" s="8" customFormat="1" ht="33.75" customHeight="1">
      <c r="A1" s="102" t="s">
        <v>204</v>
      </c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</row>
    <row r="2" spans="1:22" s="8" customFormat="1" ht="15" customHeight="1">
      <c r="A2" s="104" t="s">
        <v>248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</row>
    <row r="3" spans="1:22" s="8" customFormat="1" ht="11.25">
      <c r="A3" s="105" t="s">
        <v>205</v>
      </c>
      <c r="B3" s="106"/>
      <c r="C3" s="109" t="s">
        <v>206</v>
      </c>
      <c r="D3" s="109"/>
      <c r="E3" s="109"/>
      <c r="F3" s="109"/>
      <c r="G3" s="109"/>
      <c r="H3" s="109"/>
      <c r="I3" s="109"/>
      <c r="J3" s="109" t="s">
        <v>207</v>
      </c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</row>
    <row r="4" spans="1:22" s="10" customFormat="1" ht="48" customHeight="1">
      <c r="A4" s="107"/>
      <c r="B4" s="108"/>
      <c r="C4" s="9" t="s">
        <v>208</v>
      </c>
      <c r="D4" s="9" t="s">
        <v>242</v>
      </c>
      <c r="E4" s="9" t="s">
        <v>243</v>
      </c>
      <c r="F4" s="9" t="s">
        <v>244</v>
      </c>
      <c r="G4" s="2" t="s">
        <v>209</v>
      </c>
      <c r="H4" s="2" t="s">
        <v>210</v>
      </c>
      <c r="I4" s="2" t="s">
        <v>211</v>
      </c>
      <c r="J4" s="9" t="s">
        <v>208</v>
      </c>
      <c r="K4" s="2" t="s">
        <v>212</v>
      </c>
      <c r="L4" s="2" t="s">
        <v>213</v>
      </c>
      <c r="M4" s="2" t="s">
        <v>214</v>
      </c>
      <c r="N4" s="2" t="s">
        <v>215</v>
      </c>
      <c r="O4" s="2" t="s">
        <v>216</v>
      </c>
      <c r="P4" s="2" t="s">
        <v>217</v>
      </c>
      <c r="Q4" s="2" t="s">
        <v>218</v>
      </c>
      <c r="R4" s="9" t="s">
        <v>219</v>
      </c>
      <c r="S4" s="9" t="s">
        <v>220</v>
      </c>
      <c r="T4" s="9" t="s">
        <v>221</v>
      </c>
      <c r="U4" s="9" t="s">
        <v>222</v>
      </c>
      <c r="V4" s="9" t="s">
        <v>223</v>
      </c>
    </row>
    <row r="5" spans="1:22" s="12" customFormat="1" ht="55.5" customHeight="1">
      <c r="A5" s="110" t="s">
        <v>224</v>
      </c>
      <c r="B5" s="111"/>
      <c r="C5" s="11" t="s">
        <v>225</v>
      </c>
      <c r="D5" s="11" t="s">
        <v>247</v>
      </c>
      <c r="E5" s="11" t="s">
        <v>246</v>
      </c>
      <c r="F5" s="11" t="s">
        <v>245</v>
      </c>
      <c r="G5" s="44" t="s">
        <v>226</v>
      </c>
      <c r="H5" s="45" t="s">
        <v>227</v>
      </c>
      <c r="I5" s="44" t="s">
        <v>228</v>
      </c>
      <c r="J5" s="11" t="s">
        <v>225</v>
      </c>
      <c r="K5" s="44" t="s">
        <v>229</v>
      </c>
      <c r="L5" s="44" t="s">
        <v>230</v>
      </c>
      <c r="M5" s="44" t="s">
        <v>231</v>
      </c>
      <c r="N5" s="44" t="s">
        <v>232</v>
      </c>
      <c r="O5" s="44" t="s">
        <v>233</v>
      </c>
      <c r="P5" s="44" t="s">
        <v>234</v>
      </c>
      <c r="Q5" s="44" t="s">
        <v>235</v>
      </c>
      <c r="R5" s="11" t="s">
        <v>236</v>
      </c>
      <c r="S5" s="11" t="s">
        <v>237</v>
      </c>
      <c r="T5" s="11" t="s">
        <v>238</v>
      </c>
      <c r="U5" s="11" t="s">
        <v>239</v>
      </c>
      <c r="V5" s="11" t="s">
        <v>34</v>
      </c>
    </row>
    <row r="6" spans="1:22" s="10" customFormat="1" ht="14.25" customHeight="1">
      <c r="A6" s="13" t="s">
        <v>240</v>
      </c>
      <c r="B6" s="14" t="s">
        <v>241</v>
      </c>
      <c r="C6" s="15">
        <f>SUM(D6:I6)</f>
        <v>9983</v>
      </c>
      <c r="D6" s="15">
        <f>SUM(D7:D8)</f>
        <v>302</v>
      </c>
      <c r="E6" s="15">
        <f aca="true" t="shared" si="0" ref="E6:V6">SUM(E7:E8)</f>
        <v>40</v>
      </c>
      <c r="F6" s="15">
        <f t="shared" si="0"/>
        <v>4574</v>
      </c>
      <c r="G6" s="15">
        <f t="shared" si="0"/>
        <v>171</v>
      </c>
      <c r="H6" s="15">
        <f t="shared" si="0"/>
        <v>2348</v>
      </c>
      <c r="I6" s="15">
        <f t="shared" si="0"/>
        <v>2548</v>
      </c>
      <c r="J6" s="15">
        <f>SUM(K6:V6)</f>
        <v>30046</v>
      </c>
      <c r="K6" s="15">
        <f t="shared" si="0"/>
        <v>5165</v>
      </c>
      <c r="L6" s="15">
        <f t="shared" si="0"/>
        <v>993</v>
      </c>
      <c r="M6" s="15">
        <f t="shared" si="0"/>
        <v>1414</v>
      </c>
      <c r="N6" s="15">
        <f t="shared" si="0"/>
        <v>3526</v>
      </c>
      <c r="O6" s="15">
        <f t="shared" si="0"/>
        <v>9643</v>
      </c>
      <c r="P6" s="15">
        <f t="shared" si="0"/>
        <v>2378</v>
      </c>
      <c r="Q6" s="15">
        <f t="shared" si="0"/>
        <v>3393</v>
      </c>
      <c r="R6" s="15">
        <f t="shared" si="0"/>
        <v>1002</v>
      </c>
      <c r="S6" s="15">
        <f t="shared" si="0"/>
        <v>765</v>
      </c>
      <c r="T6" s="15">
        <f t="shared" si="0"/>
        <v>906</v>
      </c>
      <c r="U6" s="15">
        <f t="shared" si="0"/>
        <v>201</v>
      </c>
      <c r="V6" s="15">
        <f t="shared" si="0"/>
        <v>660</v>
      </c>
    </row>
    <row r="7" spans="1:22" s="21" customFormat="1" ht="12">
      <c r="A7" s="16" t="s">
        <v>141</v>
      </c>
      <c r="B7" s="17" t="s">
        <v>142</v>
      </c>
      <c r="C7" s="18">
        <f aca="true" t="shared" si="1" ref="C7:C37">SUM(D7:I7)</f>
        <v>414</v>
      </c>
      <c r="D7" s="18">
        <v>0</v>
      </c>
      <c r="E7" s="18">
        <v>0</v>
      </c>
      <c r="F7" s="18">
        <v>136</v>
      </c>
      <c r="G7" s="19">
        <v>144</v>
      </c>
      <c r="H7" s="19">
        <v>89</v>
      </c>
      <c r="I7" s="19">
        <v>45</v>
      </c>
      <c r="J7" s="20">
        <f aca="true" t="shared" si="2" ref="J7:J37">SUM(K7:V7)</f>
        <v>7796</v>
      </c>
      <c r="K7" s="19">
        <v>1838</v>
      </c>
      <c r="L7" s="19">
        <v>698</v>
      </c>
      <c r="M7" s="19">
        <v>683</v>
      </c>
      <c r="N7" s="19">
        <v>718</v>
      </c>
      <c r="O7" s="19">
        <v>1661</v>
      </c>
      <c r="P7" s="19">
        <v>166</v>
      </c>
      <c r="Q7" s="19">
        <v>1546</v>
      </c>
      <c r="R7" s="19">
        <v>47</v>
      </c>
      <c r="S7" s="19">
        <v>10</v>
      </c>
      <c r="T7" s="19">
        <v>125</v>
      </c>
      <c r="U7" s="19">
        <v>173</v>
      </c>
      <c r="V7" s="19">
        <v>131</v>
      </c>
    </row>
    <row r="8" spans="1:22" s="21" customFormat="1" ht="11.25">
      <c r="A8" s="16" t="s">
        <v>143</v>
      </c>
      <c r="B8" s="17" t="s">
        <v>144</v>
      </c>
      <c r="C8" s="15">
        <f t="shared" si="1"/>
        <v>9569</v>
      </c>
      <c r="D8" s="15">
        <f>SUM(D9,D14)</f>
        <v>302</v>
      </c>
      <c r="E8" s="15">
        <f aca="true" t="shared" si="3" ref="E8:V8">SUM(E9,E14)</f>
        <v>40</v>
      </c>
      <c r="F8" s="15">
        <f t="shared" si="3"/>
        <v>4438</v>
      </c>
      <c r="G8" s="15">
        <f t="shared" si="3"/>
        <v>27</v>
      </c>
      <c r="H8" s="15">
        <f t="shared" si="3"/>
        <v>2259</v>
      </c>
      <c r="I8" s="15">
        <f t="shared" si="3"/>
        <v>2503</v>
      </c>
      <c r="J8" s="15">
        <f t="shared" si="2"/>
        <v>22250</v>
      </c>
      <c r="K8" s="22">
        <f t="shared" si="3"/>
        <v>3327</v>
      </c>
      <c r="L8" s="22">
        <f t="shared" si="3"/>
        <v>295</v>
      </c>
      <c r="M8" s="22">
        <f t="shared" si="3"/>
        <v>731</v>
      </c>
      <c r="N8" s="22">
        <f t="shared" si="3"/>
        <v>2808</v>
      </c>
      <c r="O8" s="22">
        <f t="shared" si="3"/>
        <v>7982</v>
      </c>
      <c r="P8" s="22">
        <f t="shared" si="3"/>
        <v>2212</v>
      </c>
      <c r="Q8" s="22">
        <f t="shared" si="3"/>
        <v>1847</v>
      </c>
      <c r="R8" s="22">
        <f t="shared" si="3"/>
        <v>955</v>
      </c>
      <c r="S8" s="22">
        <f t="shared" si="3"/>
        <v>755</v>
      </c>
      <c r="T8" s="22">
        <f t="shared" si="3"/>
        <v>781</v>
      </c>
      <c r="U8" s="22">
        <f t="shared" si="3"/>
        <v>28</v>
      </c>
      <c r="V8" s="22">
        <f t="shared" si="3"/>
        <v>529</v>
      </c>
    </row>
    <row r="9" spans="1:22" s="8" customFormat="1" ht="11.25">
      <c r="A9" s="23" t="s">
        <v>145</v>
      </c>
      <c r="B9" s="24" t="s">
        <v>146</v>
      </c>
      <c r="C9" s="25">
        <f t="shared" si="1"/>
        <v>1894</v>
      </c>
      <c r="D9" s="26">
        <f>SUM(D10:D13)</f>
        <v>13</v>
      </c>
      <c r="E9" s="26">
        <v>3</v>
      </c>
      <c r="F9" s="26">
        <v>943</v>
      </c>
      <c r="G9" s="26">
        <v>5</v>
      </c>
      <c r="H9" s="26">
        <v>411</v>
      </c>
      <c r="I9" s="26">
        <v>519</v>
      </c>
      <c r="J9" s="25">
        <f t="shared" si="2"/>
        <v>4352</v>
      </c>
      <c r="K9" s="26">
        <v>650</v>
      </c>
      <c r="L9" s="26">
        <v>99</v>
      </c>
      <c r="M9" s="26">
        <v>286</v>
      </c>
      <c r="N9" s="26">
        <v>453</v>
      </c>
      <c r="O9" s="26">
        <v>1067</v>
      </c>
      <c r="P9" s="26">
        <v>623</v>
      </c>
      <c r="Q9" s="26">
        <v>389</v>
      </c>
      <c r="R9" s="26">
        <v>145</v>
      </c>
      <c r="S9" s="26">
        <v>338</v>
      </c>
      <c r="T9" s="26">
        <v>211</v>
      </c>
      <c r="U9" s="26">
        <v>23</v>
      </c>
      <c r="V9" s="26">
        <v>68</v>
      </c>
    </row>
    <row r="10" spans="1:22" s="8" customFormat="1" ht="11.25">
      <c r="A10" s="27" t="s">
        <v>35</v>
      </c>
      <c r="B10" s="28" t="s">
        <v>147</v>
      </c>
      <c r="C10" s="29">
        <f t="shared" si="1"/>
        <v>196</v>
      </c>
      <c r="D10" s="30">
        <v>1</v>
      </c>
      <c r="E10" s="30">
        <v>1</v>
      </c>
      <c r="F10" s="30">
        <v>75</v>
      </c>
      <c r="G10" s="30">
        <v>1</v>
      </c>
      <c r="H10" s="30">
        <v>92</v>
      </c>
      <c r="I10" s="30">
        <v>26</v>
      </c>
      <c r="J10" s="29">
        <f t="shared" si="2"/>
        <v>283</v>
      </c>
      <c r="K10" s="30">
        <v>72</v>
      </c>
      <c r="L10" s="30">
        <v>15</v>
      </c>
      <c r="M10" s="30">
        <v>9</v>
      </c>
      <c r="N10" s="30">
        <v>26</v>
      </c>
      <c r="O10" s="30">
        <v>85</v>
      </c>
      <c r="P10" s="30">
        <v>10</v>
      </c>
      <c r="Q10" s="30">
        <v>56</v>
      </c>
      <c r="R10" s="30">
        <v>7</v>
      </c>
      <c r="S10" s="30">
        <v>1</v>
      </c>
      <c r="T10" s="30">
        <v>2</v>
      </c>
      <c r="U10" s="30"/>
      <c r="V10" s="30"/>
    </row>
    <row r="11" spans="1:22" s="8" customFormat="1" ht="11.25">
      <c r="A11" s="27" t="s">
        <v>148</v>
      </c>
      <c r="B11" s="28" t="s">
        <v>36</v>
      </c>
      <c r="C11" s="29">
        <f t="shared" si="1"/>
        <v>930</v>
      </c>
      <c r="D11" s="30">
        <v>10</v>
      </c>
      <c r="E11" s="30">
        <v>0</v>
      </c>
      <c r="F11" s="30">
        <v>448</v>
      </c>
      <c r="G11" s="30">
        <v>1</v>
      </c>
      <c r="H11" s="30">
        <v>171</v>
      </c>
      <c r="I11" s="30">
        <v>300</v>
      </c>
      <c r="J11" s="29">
        <f t="shared" si="2"/>
        <v>2232</v>
      </c>
      <c r="K11" s="30">
        <v>249</v>
      </c>
      <c r="L11" s="30">
        <v>52</v>
      </c>
      <c r="M11" s="30">
        <v>161</v>
      </c>
      <c r="N11" s="30">
        <v>198</v>
      </c>
      <c r="O11" s="30">
        <v>434</v>
      </c>
      <c r="P11" s="30">
        <v>417</v>
      </c>
      <c r="Q11" s="30">
        <v>168</v>
      </c>
      <c r="R11" s="30">
        <v>92</v>
      </c>
      <c r="S11" s="30">
        <v>278</v>
      </c>
      <c r="T11" s="30">
        <v>122</v>
      </c>
      <c r="U11" s="30"/>
      <c r="V11" s="30">
        <v>61</v>
      </c>
    </row>
    <row r="12" spans="1:22" s="8" customFormat="1" ht="11.25">
      <c r="A12" s="27" t="s">
        <v>37</v>
      </c>
      <c r="B12" s="28" t="s">
        <v>38</v>
      </c>
      <c r="C12" s="29">
        <f t="shared" si="1"/>
        <v>765</v>
      </c>
      <c r="D12" s="30">
        <v>2</v>
      </c>
      <c r="E12" s="30">
        <v>2</v>
      </c>
      <c r="F12" s="30">
        <v>420</v>
      </c>
      <c r="G12" s="30">
        <v>1</v>
      </c>
      <c r="H12" s="30">
        <v>148</v>
      </c>
      <c r="I12" s="30">
        <v>192</v>
      </c>
      <c r="J12" s="29">
        <f t="shared" si="2"/>
        <v>1837</v>
      </c>
      <c r="K12" s="30">
        <v>329</v>
      </c>
      <c r="L12" s="30">
        <v>32</v>
      </c>
      <c r="M12" s="30">
        <v>116</v>
      </c>
      <c r="N12" s="30">
        <v>229</v>
      </c>
      <c r="O12" s="30">
        <v>548</v>
      </c>
      <c r="P12" s="30">
        <v>196</v>
      </c>
      <c r="Q12" s="30">
        <v>165</v>
      </c>
      <c r="R12" s="30">
        <v>46</v>
      </c>
      <c r="S12" s="30">
        <v>59</v>
      </c>
      <c r="T12" s="30">
        <v>87</v>
      </c>
      <c r="U12" s="30">
        <v>23</v>
      </c>
      <c r="V12" s="30">
        <v>7</v>
      </c>
    </row>
    <row r="13" spans="1:22" s="8" customFormat="1" ht="11.25">
      <c r="A13" s="27" t="s">
        <v>39</v>
      </c>
      <c r="B13" s="28" t="s">
        <v>149</v>
      </c>
      <c r="C13" s="29">
        <f t="shared" si="1"/>
        <v>3</v>
      </c>
      <c r="D13" s="30">
        <v>0</v>
      </c>
      <c r="E13" s="30">
        <v>0</v>
      </c>
      <c r="F13" s="30">
        <v>0</v>
      </c>
      <c r="G13" s="30">
        <v>2</v>
      </c>
      <c r="H13" s="30">
        <v>0</v>
      </c>
      <c r="I13" s="30">
        <v>1</v>
      </c>
      <c r="J13" s="29">
        <f t="shared" si="2"/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/>
      <c r="S13" s="30"/>
      <c r="T13" s="30"/>
      <c r="U13" s="30"/>
      <c r="V13" s="30"/>
    </row>
    <row r="14" spans="1:22" s="8" customFormat="1" ht="11.25">
      <c r="A14" s="23" t="s">
        <v>150</v>
      </c>
      <c r="B14" s="24" t="s">
        <v>151</v>
      </c>
      <c r="C14" s="25">
        <f t="shared" si="1"/>
        <v>7675</v>
      </c>
      <c r="D14" s="26">
        <f>SUM(D15:D37)</f>
        <v>289</v>
      </c>
      <c r="E14" s="26">
        <f aca="true" t="shared" si="4" ref="E14:V14">SUM(E15:E37)</f>
        <v>37</v>
      </c>
      <c r="F14" s="26">
        <f t="shared" si="4"/>
        <v>3495</v>
      </c>
      <c r="G14" s="26">
        <f t="shared" si="4"/>
        <v>22</v>
      </c>
      <c r="H14" s="26">
        <f t="shared" si="4"/>
        <v>1848</v>
      </c>
      <c r="I14" s="26">
        <f t="shared" si="4"/>
        <v>1984</v>
      </c>
      <c r="J14" s="25">
        <f t="shared" si="2"/>
        <v>17898</v>
      </c>
      <c r="K14" s="26">
        <f t="shared" si="4"/>
        <v>2677</v>
      </c>
      <c r="L14" s="26">
        <f t="shared" si="4"/>
        <v>196</v>
      </c>
      <c r="M14" s="26">
        <f t="shared" si="4"/>
        <v>445</v>
      </c>
      <c r="N14" s="26">
        <f t="shared" si="4"/>
        <v>2355</v>
      </c>
      <c r="O14" s="26">
        <f t="shared" si="4"/>
        <v>6915</v>
      </c>
      <c r="P14" s="26">
        <f t="shared" si="4"/>
        <v>1589</v>
      </c>
      <c r="Q14" s="26">
        <f t="shared" si="4"/>
        <v>1458</v>
      </c>
      <c r="R14" s="26">
        <f t="shared" si="4"/>
        <v>810</v>
      </c>
      <c r="S14" s="26">
        <f t="shared" si="4"/>
        <v>417</v>
      </c>
      <c r="T14" s="26">
        <f t="shared" si="4"/>
        <v>570</v>
      </c>
      <c r="U14" s="26">
        <f t="shared" si="4"/>
        <v>5</v>
      </c>
      <c r="V14" s="26">
        <f t="shared" si="4"/>
        <v>461</v>
      </c>
    </row>
    <row r="15" spans="1:22" s="8" customFormat="1" ht="11.25">
      <c r="A15" s="27" t="s">
        <v>40</v>
      </c>
      <c r="B15" s="28" t="s">
        <v>41</v>
      </c>
      <c r="C15" s="29">
        <f t="shared" si="1"/>
        <v>726</v>
      </c>
      <c r="D15" s="30">
        <v>25</v>
      </c>
      <c r="E15" s="30">
        <v>5</v>
      </c>
      <c r="F15" s="30">
        <v>350</v>
      </c>
      <c r="G15" s="30">
        <v>1</v>
      </c>
      <c r="H15" s="30">
        <v>111</v>
      </c>
      <c r="I15" s="30">
        <v>234</v>
      </c>
      <c r="J15" s="29">
        <f t="shared" si="2"/>
        <v>2088</v>
      </c>
      <c r="K15" s="30">
        <v>208</v>
      </c>
      <c r="L15" s="30">
        <v>13</v>
      </c>
      <c r="M15" s="30">
        <v>22</v>
      </c>
      <c r="N15" s="30">
        <v>333</v>
      </c>
      <c r="O15" s="30">
        <v>973</v>
      </c>
      <c r="P15" s="30">
        <v>220</v>
      </c>
      <c r="Q15" s="30">
        <v>141</v>
      </c>
      <c r="R15" s="30">
        <v>70</v>
      </c>
      <c r="S15" s="30">
        <v>75</v>
      </c>
      <c r="T15" s="30">
        <v>32</v>
      </c>
      <c r="U15" s="30"/>
      <c r="V15" s="30">
        <v>1</v>
      </c>
    </row>
    <row r="16" spans="1:22" s="8" customFormat="1" ht="11.25">
      <c r="A16" s="27" t="s">
        <v>42</v>
      </c>
      <c r="B16" s="28" t="s">
        <v>43</v>
      </c>
      <c r="C16" s="29">
        <f t="shared" si="1"/>
        <v>373</v>
      </c>
      <c r="D16" s="30">
        <v>11</v>
      </c>
      <c r="E16" s="30">
        <v>2</v>
      </c>
      <c r="F16" s="30">
        <v>203</v>
      </c>
      <c r="G16" s="30">
        <v>1</v>
      </c>
      <c r="H16" s="30">
        <v>85</v>
      </c>
      <c r="I16" s="30">
        <v>71</v>
      </c>
      <c r="J16" s="29">
        <f t="shared" si="2"/>
        <v>642</v>
      </c>
      <c r="K16" s="30">
        <v>109</v>
      </c>
      <c r="L16" s="30">
        <v>15</v>
      </c>
      <c r="M16" s="30">
        <v>25</v>
      </c>
      <c r="N16" s="30">
        <v>79</v>
      </c>
      <c r="O16" s="30">
        <v>189</v>
      </c>
      <c r="P16" s="30">
        <v>46</v>
      </c>
      <c r="Q16" s="30">
        <v>80</v>
      </c>
      <c r="R16" s="30">
        <v>28</v>
      </c>
      <c r="S16" s="30">
        <v>14</v>
      </c>
      <c r="T16" s="30">
        <v>27</v>
      </c>
      <c r="U16" s="30"/>
      <c r="V16" s="30">
        <v>30</v>
      </c>
    </row>
    <row r="17" spans="1:22" s="8" customFormat="1" ht="11.25">
      <c r="A17" s="27" t="s">
        <v>44</v>
      </c>
      <c r="B17" s="28" t="s">
        <v>45</v>
      </c>
      <c r="C17" s="29">
        <f t="shared" si="1"/>
        <v>676</v>
      </c>
      <c r="D17" s="30">
        <v>13</v>
      </c>
      <c r="E17" s="30">
        <v>2</v>
      </c>
      <c r="F17" s="30">
        <v>372</v>
      </c>
      <c r="G17" s="30">
        <v>1</v>
      </c>
      <c r="H17" s="30">
        <v>110</v>
      </c>
      <c r="I17" s="30">
        <v>178</v>
      </c>
      <c r="J17" s="29">
        <f t="shared" si="2"/>
        <v>1449</v>
      </c>
      <c r="K17" s="30">
        <v>216</v>
      </c>
      <c r="L17" s="30">
        <v>20</v>
      </c>
      <c r="M17" s="30">
        <v>60</v>
      </c>
      <c r="N17" s="30">
        <v>172</v>
      </c>
      <c r="O17" s="30">
        <v>411</v>
      </c>
      <c r="P17" s="30">
        <v>172</v>
      </c>
      <c r="Q17" s="30">
        <v>131</v>
      </c>
      <c r="R17" s="30">
        <v>74</v>
      </c>
      <c r="S17" s="30">
        <v>34</v>
      </c>
      <c r="T17" s="30">
        <v>38</v>
      </c>
      <c r="U17" s="30"/>
      <c r="V17" s="30">
        <v>121</v>
      </c>
    </row>
    <row r="18" spans="1:22" s="8" customFormat="1" ht="11.25">
      <c r="A18" s="27" t="s">
        <v>46</v>
      </c>
      <c r="B18" s="28" t="s">
        <v>47</v>
      </c>
      <c r="C18" s="29">
        <f t="shared" si="1"/>
        <v>264</v>
      </c>
      <c r="D18" s="30">
        <v>12</v>
      </c>
      <c r="E18" s="30">
        <v>0</v>
      </c>
      <c r="F18" s="30">
        <v>130</v>
      </c>
      <c r="G18" s="30">
        <v>1</v>
      </c>
      <c r="H18" s="30">
        <v>62</v>
      </c>
      <c r="I18" s="30">
        <v>59</v>
      </c>
      <c r="J18" s="29">
        <f t="shared" si="2"/>
        <v>873</v>
      </c>
      <c r="K18" s="30">
        <v>192</v>
      </c>
      <c r="L18" s="30">
        <v>0</v>
      </c>
      <c r="M18" s="30">
        <v>7</v>
      </c>
      <c r="N18" s="30">
        <v>124</v>
      </c>
      <c r="O18" s="30">
        <v>272</v>
      </c>
      <c r="P18" s="30">
        <v>47</v>
      </c>
      <c r="Q18" s="30">
        <v>57</v>
      </c>
      <c r="R18" s="30">
        <v>151</v>
      </c>
      <c r="S18" s="30">
        <v>1</v>
      </c>
      <c r="T18" s="30">
        <v>22</v>
      </c>
      <c r="U18" s="30"/>
      <c r="V18" s="30"/>
    </row>
    <row r="19" spans="1:22" s="8" customFormat="1" ht="11.25">
      <c r="A19" s="27" t="s">
        <v>48</v>
      </c>
      <c r="B19" s="28" t="s">
        <v>49</v>
      </c>
      <c r="C19" s="29">
        <f t="shared" si="1"/>
        <v>298</v>
      </c>
      <c r="D19" s="30">
        <v>18</v>
      </c>
      <c r="E19" s="30">
        <v>2</v>
      </c>
      <c r="F19" s="30">
        <v>126</v>
      </c>
      <c r="G19" s="30">
        <v>1</v>
      </c>
      <c r="H19" s="30">
        <v>80</v>
      </c>
      <c r="I19" s="30">
        <v>71</v>
      </c>
      <c r="J19" s="29">
        <f t="shared" si="2"/>
        <v>785</v>
      </c>
      <c r="K19" s="30">
        <v>166</v>
      </c>
      <c r="L19" s="30">
        <v>0</v>
      </c>
      <c r="M19" s="30">
        <v>10</v>
      </c>
      <c r="N19" s="30">
        <v>94</v>
      </c>
      <c r="O19" s="30">
        <v>285</v>
      </c>
      <c r="P19" s="30">
        <v>57</v>
      </c>
      <c r="Q19" s="30">
        <v>104</v>
      </c>
      <c r="R19" s="30">
        <v>38</v>
      </c>
      <c r="S19" s="30">
        <v>11</v>
      </c>
      <c r="T19" s="30">
        <v>20</v>
      </c>
      <c r="U19" s="30"/>
      <c r="V19" s="30"/>
    </row>
    <row r="20" spans="1:22" s="8" customFormat="1" ht="11.25">
      <c r="A20" s="27" t="s">
        <v>50</v>
      </c>
      <c r="B20" s="28" t="s">
        <v>51</v>
      </c>
      <c r="C20" s="29">
        <f t="shared" si="1"/>
        <v>490</v>
      </c>
      <c r="D20" s="30">
        <v>22</v>
      </c>
      <c r="E20" s="30">
        <v>1</v>
      </c>
      <c r="F20" s="30">
        <v>205</v>
      </c>
      <c r="G20" s="30">
        <v>1</v>
      </c>
      <c r="H20" s="30">
        <v>105</v>
      </c>
      <c r="I20" s="30">
        <v>156</v>
      </c>
      <c r="J20" s="29">
        <f t="shared" si="2"/>
        <v>1324</v>
      </c>
      <c r="K20" s="30">
        <v>171</v>
      </c>
      <c r="L20" s="30">
        <v>12</v>
      </c>
      <c r="M20" s="30">
        <v>24</v>
      </c>
      <c r="N20" s="30">
        <v>220</v>
      </c>
      <c r="O20" s="30">
        <v>445</v>
      </c>
      <c r="P20" s="30">
        <v>159</v>
      </c>
      <c r="Q20" s="30">
        <v>81</v>
      </c>
      <c r="R20" s="30">
        <v>25</v>
      </c>
      <c r="S20" s="30">
        <v>13</v>
      </c>
      <c r="T20" s="30">
        <v>52</v>
      </c>
      <c r="U20" s="30"/>
      <c r="V20" s="30">
        <v>122</v>
      </c>
    </row>
    <row r="21" spans="1:22" s="8" customFormat="1" ht="11.25">
      <c r="A21" s="27" t="s">
        <v>52</v>
      </c>
      <c r="B21" s="28" t="s">
        <v>53</v>
      </c>
      <c r="C21" s="29">
        <f t="shared" si="1"/>
        <v>444</v>
      </c>
      <c r="D21" s="30">
        <v>27</v>
      </c>
      <c r="E21" s="30">
        <v>1</v>
      </c>
      <c r="F21" s="30">
        <v>207</v>
      </c>
      <c r="G21" s="30">
        <v>1</v>
      </c>
      <c r="H21" s="30">
        <v>99</v>
      </c>
      <c r="I21" s="30">
        <v>109</v>
      </c>
      <c r="J21" s="29">
        <f t="shared" si="2"/>
        <v>948</v>
      </c>
      <c r="K21" s="30">
        <v>105</v>
      </c>
      <c r="L21" s="30">
        <v>11</v>
      </c>
      <c r="M21" s="30">
        <v>21</v>
      </c>
      <c r="N21" s="30">
        <v>124</v>
      </c>
      <c r="O21" s="30">
        <v>399</v>
      </c>
      <c r="P21" s="30">
        <v>137</v>
      </c>
      <c r="Q21" s="30">
        <v>49</v>
      </c>
      <c r="R21" s="30">
        <v>33</v>
      </c>
      <c r="S21" s="30">
        <v>10</v>
      </c>
      <c r="T21" s="30">
        <v>37</v>
      </c>
      <c r="U21" s="30"/>
      <c r="V21" s="30">
        <v>22</v>
      </c>
    </row>
    <row r="22" spans="1:22" s="8" customFormat="1" ht="11.25">
      <c r="A22" s="27" t="s">
        <v>54</v>
      </c>
      <c r="B22" s="28" t="s">
        <v>55</v>
      </c>
      <c r="C22" s="29">
        <f t="shared" si="1"/>
        <v>271</v>
      </c>
      <c r="D22" s="30">
        <v>14</v>
      </c>
      <c r="E22" s="30">
        <v>1</v>
      </c>
      <c r="F22" s="30">
        <v>120</v>
      </c>
      <c r="G22" s="30">
        <v>1</v>
      </c>
      <c r="H22" s="30">
        <v>61</v>
      </c>
      <c r="I22" s="30">
        <v>74</v>
      </c>
      <c r="J22" s="29">
        <f t="shared" si="2"/>
        <v>766</v>
      </c>
      <c r="K22" s="30">
        <v>147</v>
      </c>
      <c r="L22" s="30">
        <v>12</v>
      </c>
      <c r="M22" s="30">
        <v>11</v>
      </c>
      <c r="N22" s="30">
        <v>89</v>
      </c>
      <c r="O22" s="30">
        <v>309</v>
      </c>
      <c r="P22" s="30">
        <v>57</v>
      </c>
      <c r="Q22" s="30">
        <v>90</v>
      </c>
      <c r="R22" s="30">
        <v>18</v>
      </c>
      <c r="S22" s="30">
        <v>9</v>
      </c>
      <c r="T22" s="30">
        <v>24</v>
      </c>
      <c r="U22" s="30"/>
      <c r="V22" s="30"/>
    </row>
    <row r="23" spans="1:22" s="8" customFormat="1" ht="11.25">
      <c r="A23" s="27" t="s">
        <v>56</v>
      </c>
      <c r="B23" s="28" t="s">
        <v>57</v>
      </c>
      <c r="C23" s="29">
        <f t="shared" si="1"/>
        <v>348</v>
      </c>
      <c r="D23" s="30">
        <v>21</v>
      </c>
      <c r="E23" s="30">
        <v>1</v>
      </c>
      <c r="F23" s="30">
        <v>143</v>
      </c>
      <c r="G23" s="30">
        <v>1</v>
      </c>
      <c r="H23" s="30">
        <v>98</v>
      </c>
      <c r="I23" s="30">
        <v>84</v>
      </c>
      <c r="J23" s="29">
        <f t="shared" si="2"/>
        <v>678</v>
      </c>
      <c r="K23" s="30">
        <v>89</v>
      </c>
      <c r="L23" s="30">
        <v>6</v>
      </c>
      <c r="M23" s="30">
        <v>10</v>
      </c>
      <c r="N23" s="30">
        <v>101</v>
      </c>
      <c r="O23" s="30">
        <v>258</v>
      </c>
      <c r="P23" s="30">
        <v>62</v>
      </c>
      <c r="Q23" s="30">
        <v>81</v>
      </c>
      <c r="R23" s="30">
        <v>21</v>
      </c>
      <c r="S23" s="30">
        <v>8</v>
      </c>
      <c r="T23" s="30">
        <v>42</v>
      </c>
      <c r="U23" s="30"/>
      <c r="V23" s="30"/>
    </row>
    <row r="24" spans="1:22" s="8" customFormat="1" ht="11.25">
      <c r="A24" s="27" t="s">
        <v>58</v>
      </c>
      <c r="B24" s="28" t="s">
        <v>59</v>
      </c>
      <c r="C24" s="29">
        <f t="shared" si="1"/>
        <v>252</v>
      </c>
      <c r="D24" s="30">
        <v>18</v>
      </c>
      <c r="E24" s="30">
        <v>1</v>
      </c>
      <c r="F24" s="30">
        <v>105</v>
      </c>
      <c r="G24" s="30">
        <v>1</v>
      </c>
      <c r="H24" s="30">
        <v>73</v>
      </c>
      <c r="I24" s="30">
        <v>54</v>
      </c>
      <c r="J24" s="29">
        <f t="shared" si="2"/>
        <v>341</v>
      </c>
      <c r="K24" s="30">
        <v>22</v>
      </c>
      <c r="L24" s="30">
        <v>5</v>
      </c>
      <c r="M24" s="30">
        <v>5</v>
      </c>
      <c r="N24" s="30">
        <v>44</v>
      </c>
      <c r="O24" s="30">
        <v>184</v>
      </c>
      <c r="P24" s="30">
        <v>17</v>
      </c>
      <c r="Q24" s="30">
        <v>42</v>
      </c>
      <c r="R24" s="30">
        <v>14</v>
      </c>
      <c r="S24" s="30"/>
      <c r="T24" s="30">
        <v>8</v>
      </c>
      <c r="U24" s="30"/>
      <c r="V24" s="30"/>
    </row>
    <row r="25" spans="1:22" s="8" customFormat="1" ht="11.25">
      <c r="A25" s="27" t="s">
        <v>60</v>
      </c>
      <c r="B25" s="28" t="s">
        <v>61</v>
      </c>
      <c r="C25" s="29">
        <f t="shared" si="1"/>
        <v>416</v>
      </c>
      <c r="D25" s="30">
        <v>32</v>
      </c>
      <c r="E25" s="30">
        <v>1</v>
      </c>
      <c r="F25" s="30">
        <v>195</v>
      </c>
      <c r="G25" s="30">
        <v>1</v>
      </c>
      <c r="H25" s="30">
        <v>73</v>
      </c>
      <c r="I25" s="30">
        <v>114</v>
      </c>
      <c r="J25" s="29">
        <f t="shared" si="2"/>
        <v>638</v>
      </c>
      <c r="K25" s="30">
        <v>98</v>
      </c>
      <c r="L25" s="30">
        <v>4</v>
      </c>
      <c r="M25" s="30">
        <v>3</v>
      </c>
      <c r="N25" s="30">
        <v>76</v>
      </c>
      <c r="O25" s="30">
        <v>310</v>
      </c>
      <c r="P25" s="30">
        <v>35</v>
      </c>
      <c r="Q25" s="30">
        <v>68</v>
      </c>
      <c r="R25" s="30">
        <v>17</v>
      </c>
      <c r="S25" s="30">
        <v>3</v>
      </c>
      <c r="T25" s="30">
        <v>24</v>
      </c>
      <c r="U25" s="30"/>
      <c r="V25" s="30"/>
    </row>
    <row r="26" spans="1:22" s="8" customFormat="1" ht="11.25">
      <c r="A26" s="27" t="s">
        <v>62</v>
      </c>
      <c r="B26" s="28" t="s">
        <v>63</v>
      </c>
      <c r="C26" s="29">
        <f t="shared" si="1"/>
        <v>494</v>
      </c>
      <c r="D26" s="30">
        <v>25</v>
      </c>
      <c r="E26" s="30">
        <v>5</v>
      </c>
      <c r="F26" s="30">
        <v>236</v>
      </c>
      <c r="G26" s="30">
        <v>1</v>
      </c>
      <c r="H26" s="30">
        <v>76</v>
      </c>
      <c r="I26" s="30">
        <v>151</v>
      </c>
      <c r="J26" s="29">
        <f t="shared" si="2"/>
        <v>1080</v>
      </c>
      <c r="K26" s="30">
        <v>118</v>
      </c>
      <c r="L26" s="30">
        <v>19</v>
      </c>
      <c r="M26" s="30">
        <v>28</v>
      </c>
      <c r="N26" s="30">
        <v>166</v>
      </c>
      <c r="O26" s="30">
        <v>579</v>
      </c>
      <c r="P26" s="30">
        <v>69</v>
      </c>
      <c r="Q26" s="30">
        <v>48</v>
      </c>
      <c r="R26" s="30">
        <v>18</v>
      </c>
      <c r="S26" s="30">
        <v>17</v>
      </c>
      <c r="T26" s="30">
        <v>17</v>
      </c>
      <c r="U26" s="30">
        <v>1</v>
      </c>
      <c r="V26" s="30"/>
    </row>
    <row r="27" spans="1:22" s="8" customFormat="1" ht="11.25">
      <c r="A27" s="27" t="s">
        <v>64</v>
      </c>
      <c r="B27" s="28" t="s">
        <v>65</v>
      </c>
      <c r="C27" s="29">
        <f t="shared" si="1"/>
        <v>365</v>
      </c>
      <c r="D27" s="30">
        <v>24</v>
      </c>
      <c r="E27" s="30">
        <v>5</v>
      </c>
      <c r="F27" s="30">
        <v>129</v>
      </c>
      <c r="G27" s="30">
        <v>1</v>
      </c>
      <c r="H27" s="30">
        <v>92</v>
      </c>
      <c r="I27" s="30">
        <v>114</v>
      </c>
      <c r="J27" s="29">
        <f t="shared" si="2"/>
        <v>1491</v>
      </c>
      <c r="K27" s="30">
        <v>300</v>
      </c>
      <c r="L27" s="30">
        <v>20</v>
      </c>
      <c r="M27" s="30">
        <v>21</v>
      </c>
      <c r="N27" s="30">
        <v>235</v>
      </c>
      <c r="O27" s="30">
        <v>593</v>
      </c>
      <c r="P27" s="30">
        <v>47</v>
      </c>
      <c r="Q27" s="30">
        <v>78</v>
      </c>
      <c r="R27" s="30">
        <v>22</v>
      </c>
      <c r="S27" s="30">
        <v>26</v>
      </c>
      <c r="T27" s="30">
        <v>27</v>
      </c>
      <c r="U27" s="30"/>
      <c r="V27" s="30">
        <v>122</v>
      </c>
    </row>
    <row r="28" spans="1:22" s="8" customFormat="1" ht="11.25">
      <c r="A28" s="27" t="s">
        <v>66</v>
      </c>
      <c r="B28" s="28" t="s">
        <v>67</v>
      </c>
      <c r="C28" s="29">
        <f t="shared" si="1"/>
        <v>197</v>
      </c>
      <c r="D28" s="30">
        <v>9</v>
      </c>
      <c r="E28" s="30">
        <v>3</v>
      </c>
      <c r="F28" s="30">
        <v>70</v>
      </c>
      <c r="G28" s="30">
        <v>1</v>
      </c>
      <c r="H28" s="30">
        <v>63</v>
      </c>
      <c r="I28" s="30">
        <v>51</v>
      </c>
      <c r="J28" s="29">
        <f t="shared" si="2"/>
        <v>432</v>
      </c>
      <c r="K28" s="30">
        <v>77</v>
      </c>
      <c r="L28" s="30">
        <v>6</v>
      </c>
      <c r="M28" s="30">
        <v>6</v>
      </c>
      <c r="N28" s="30">
        <v>45</v>
      </c>
      <c r="O28" s="30">
        <v>176</v>
      </c>
      <c r="P28" s="30">
        <v>31</v>
      </c>
      <c r="Q28" s="30">
        <v>38</v>
      </c>
      <c r="R28" s="30">
        <v>13</v>
      </c>
      <c r="S28" s="30">
        <v>23</v>
      </c>
      <c r="T28" s="30">
        <v>17</v>
      </c>
      <c r="U28" s="30"/>
      <c r="V28" s="30"/>
    </row>
    <row r="29" spans="1:22" s="8" customFormat="1" ht="11.25">
      <c r="A29" s="27" t="s">
        <v>68</v>
      </c>
      <c r="B29" s="28" t="s">
        <v>69</v>
      </c>
      <c r="C29" s="29">
        <f t="shared" si="1"/>
        <v>281</v>
      </c>
      <c r="D29" s="30">
        <v>10</v>
      </c>
      <c r="E29" s="30">
        <v>1</v>
      </c>
      <c r="F29" s="30">
        <v>115</v>
      </c>
      <c r="G29" s="30">
        <v>1</v>
      </c>
      <c r="H29" s="30">
        <v>82</v>
      </c>
      <c r="I29" s="30">
        <v>72</v>
      </c>
      <c r="J29" s="29">
        <f t="shared" si="2"/>
        <v>681</v>
      </c>
      <c r="K29" s="30">
        <v>78</v>
      </c>
      <c r="L29" s="30">
        <v>3</v>
      </c>
      <c r="M29" s="30">
        <v>19</v>
      </c>
      <c r="N29" s="30">
        <v>53</v>
      </c>
      <c r="O29" s="30">
        <v>308</v>
      </c>
      <c r="P29" s="30">
        <v>39</v>
      </c>
      <c r="Q29" s="30">
        <v>96</v>
      </c>
      <c r="R29" s="30">
        <v>28</v>
      </c>
      <c r="S29" s="30">
        <v>26</v>
      </c>
      <c r="T29" s="30">
        <v>17</v>
      </c>
      <c r="U29" s="30"/>
      <c r="V29" s="30">
        <v>14</v>
      </c>
    </row>
    <row r="30" spans="1:22" s="8" customFormat="1" ht="11.25">
      <c r="A30" s="27" t="s">
        <v>70</v>
      </c>
      <c r="B30" s="28" t="s">
        <v>71</v>
      </c>
      <c r="C30" s="29">
        <f t="shared" si="1"/>
        <v>100</v>
      </c>
      <c r="D30" s="30">
        <v>1</v>
      </c>
      <c r="E30" s="30">
        <v>1</v>
      </c>
      <c r="F30" s="30">
        <v>22</v>
      </c>
      <c r="G30" s="30">
        <v>1</v>
      </c>
      <c r="H30" s="30">
        <v>52</v>
      </c>
      <c r="I30" s="30">
        <v>23</v>
      </c>
      <c r="J30" s="29">
        <f t="shared" si="2"/>
        <v>283</v>
      </c>
      <c r="K30" s="30">
        <v>46</v>
      </c>
      <c r="L30" s="30">
        <v>0</v>
      </c>
      <c r="M30" s="30">
        <v>2</v>
      </c>
      <c r="N30" s="30">
        <v>56</v>
      </c>
      <c r="O30" s="30">
        <v>111</v>
      </c>
      <c r="P30" s="30">
        <v>9</v>
      </c>
      <c r="Q30" s="30">
        <v>33</v>
      </c>
      <c r="R30" s="30">
        <v>11</v>
      </c>
      <c r="S30" s="30">
        <v>12</v>
      </c>
      <c r="T30" s="30">
        <v>3</v>
      </c>
      <c r="U30" s="30"/>
      <c r="V30" s="30"/>
    </row>
    <row r="31" spans="1:22" s="8" customFormat="1" ht="11.25">
      <c r="A31" s="27" t="s">
        <v>72</v>
      </c>
      <c r="B31" s="28" t="s">
        <v>73</v>
      </c>
      <c r="C31" s="29">
        <f t="shared" si="1"/>
        <v>317</v>
      </c>
      <c r="D31" s="30">
        <v>1</v>
      </c>
      <c r="E31" s="30">
        <v>1</v>
      </c>
      <c r="F31" s="30">
        <v>164</v>
      </c>
      <c r="G31" s="30">
        <v>1</v>
      </c>
      <c r="H31" s="30">
        <v>80</v>
      </c>
      <c r="I31" s="30">
        <v>70</v>
      </c>
      <c r="J31" s="29">
        <f t="shared" si="2"/>
        <v>379</v>
      </c>
      <c r="K31" s="30">
        <v>59</v>
      </c>
      <c r="L31" s="30">
        <v>10</v>
      </c>
      <c r="M31" s="30">
        <v>13</v>
      </c>
      <c r="N31" s="30">
        <v>31</v>
      </c>
      <c r="O31" s="30">
        <v>118</v>
      </c>
      <c r="P31" s="30">
        <v>43</v>
      </c>
      <c r="Q31" s="30">
        <v>34</v>
      </c>
      <c r="R31" s="30">
        <v>30</v>
      </c>
      <c r="S31" s="30">
        <v>28</v>
      </c>
      <c r="T31" s="30">
        <v>13</v>
      </c>
      <c r="U31" s="30"/>
      <c r="V31" s="30"/>
    </row>
    <row r="32" spans="1:22" s="8" customFormat="1" ht="11.25">
      <c r="A32" s="27" t="s">
        <v>74</v>
      </c>
      <c r="B32" s="28" t="s">
        <v>75</v>
      </c>
      <c r="C32" s="29">
        <f t="shared" si="1"/>
        <v>277</v>
      </c>
      <c r="D32" s="30">
        <v>1</v>
      </c>
      <c r="E32" s="30">
        <v>1</v>
      </c>
      <c r="F32" s="30">
        <v>135</v>
      </c>
      <c r="G32" s="30">
        <v>1</v>
      </c>
      <c r="H32" s="30">
        <v>88</v>
      </c>
      <c r="I32" s="30">
        <v>51</v>
      </c>
      <c r="J32" s="29">
        <f t="shared" si="2"/>
        <v>613</v>
      </c>
      <c r="K32" s="30">
        <v>110</v>
      </c>
      <c r="L32" s="30">
        <v>3</v>
      </c>
      <c r="M32" s="30">
        <v>19</v>
      </c>
      <c r="N32" s="30">
        <v>50</v>
      </c>
      <c r="O32" s="30">
        <v>237</v>
      </c>
      <c r="P32" s="30">
        <v>64</v>
      </c>
      <c r="Q32" s="30">
        <v>50</v>
      </c>
      <c r="R32" s="30">
        <v>27</v>
      </c>
      <c r="S32" s="30">
        <v>23</v>
      </c>
      <c r="T32" s="30">
        <v>29</v>
      </c>
      <c r="U32" s="30"/>
      <c r="V32" s="30">
        <v>1</v>
      </c>
    </row>
    <row r="33" spans="1:22" s="8" customFormat="1" ht="11.25">
      <c r="A33" s="27" t="s">
        <v>76</v>
      </c>
      <c r="B33" s="28" t="s">
        <v>77</v>
      </c>
      <c r="C33" s="29">
        <f t="shared" si="1"/>
        <v>437</v>
      </c>
      <c r="D33" s="30">
        <v>1</v>
      </c>
      <c r="E33" s="30">
        <v>0</v>
      </c>
      <c r="F33" s="30">
        <v>187</v>
      </c>
      <c r="G33" s="30">
        <v>1</v>
      </c>
      <c r="H33" s="30">
        <v>134</v>
      </c>
      <c r="I33" s="30">
        <v>114</v>
      </c>
      <c r="J33" s="29">
        <f t="shared" si="2"/>
        <v>1092</v>
      </c>
      <c r="K33" s="30">
        <v>140</v>
      </c>
      <c r="L33" s="30">
        <v>18</v>
      </c>
      <c r="M33" s="30">
        <v>94</v>
      </c>
      <c r="N33" s="30">
        <v>128</v>
      </c>
      <c r="O33" s="30">
        <v>370</v>
      </c>
      <c r="P33" s="30">
        <v>180</v>
      </c>
      <c r="Q33" s="30">
        <v>54</v>
      </c>
      <c r="R33" s="30">
        <v>27</v>
      </c>
      <c r="S33" s="30">
        <v>36</v>
      </c>
      <c r="T33" s="30">
        <v>45</v>
      </c>
      <c r="U33" s="30"/>
      <c r="V33" s="30"/>
    </row>
    <row r="34" spans="1:22" s="8" customFormat="1" ht="11.25">
      <c r="A34" s="27" t="s">
        <v>78</v>
      </c>
      <c r="B34" s="28" t="s">
        <v>79</v>
      </c>
      <c r="C34" s="29">
        <f t="shared" si="1"/>
        <v>238</v>
      </c>
      <c r="D34" s="30">
        <v>1</v>
      </c>
      <c r="E34" s="30">
        <v>0</v>
      </c>
      <c r="F34" s="30">
        <v>114</v>
      </c>
      <c r="G34" s="30">
        <v>1</v>
      </c>
      <c r="H34" s="30">
        <v>81</v>
      </c>
      <c r="I34" s="30">
        <v>41</v>
      </c>
      <c r="J34" s="29">
        <f t="shared" si="2"/>
        <v>348</v>
      </c>
      <c r="K34" s="30">
        <v>51</v>
      </c>
      <c r="L34" s="30">
        <v>4</v>
      </c>
      <c r="M34" s="30">
        <v>11</v>
      </c>
      <c r="N34" s="30">
        <v>50</v>
      </c>
      <c r="O34" s="30">
        <v>129</v>
      </c>
      <c r="P34" s="30">
        <v>32</v>
      </c>
      <c r="Q34" s="30">
        <v>28</v>
      </c>
      <c r="R34" s="30">
        <v>15</v>
      </c>
      <c r="S34" s="30">
        <v>12</v>
      </c>
      <c r="T34" s="30">
        <v>16</v>
      </c>
      <c r="U34" s="30"/>
      <c r="V34" s="30"/>
    </row>
    <row r="35" spans="1:22" s="8" customFormat="1" ht="11.25">
      <c r="A35" s="27" t="s">
        <v>80</v>
      </c>
      <c r="B35" s="28" t="s">
        <v>81</v>
      </c>
      <c r="C35" s="29">
        <f t="shared" si="1"/>
        <v>337</v>
      </c>
      <c r="D35" s="30">
        <v>1</v>
      </c>
      <c r="E35" s="30">
        <v>1</v>
      </c>
      <c r="F35" s="30">
        <v>143</v>
      </c>
      <c r="G35" s="30">
        <v>1</v>
      </c>
      <c r="H35" s="30">
        <v>111</v>
      </c>
      <c r="I35" s="30">
        <v>80</v>
      </c>
      <c r="J35" s="29">
        <f t="shared" si="2"/>
        <v>658</v>
      </c>
      <c r="K35" s="30">
        <v>127</v>
      </c>
      <c r="L35" s="30">
        <v>13</v>
      </c>
      <c r="M35" s="30">
        <v>27</v>
      </c>
      <c r="N35" s="30">
        <v>65</v>
      </c>
      <c r="O35" s="30">
        <v>221</v>
      </c>
      <c r="P35" s="30">
        <v>57</v>
      </c>
      <c r="Q35" s="30">
        <v>64</v>
      </c>
      <c r="R35" s="30">
        <v>17</v>
      </c>
      <c r="S35" s="30">
        <v>29</v>
      </c>
      <c r="T35" s="30">
        <v>38</v>
      </c>
      <c r="U35" s="30"/>
      <c r="V35" s="30"/>
    </row>
    <row r="36" spans="1:22" s="8" customFormat="1" ht="11.25">
      <c r="A36" s="27" t="s">
        <v>152</v>
      </c>
      <c r="B36" s="31" t="s">
        <v>82</v>
      </c>
      <c r="C36" s="29">
        <f t="shared" si="1"/>
        <v>65</v>
      </c>
      <c r="D36" s="30">
        <v>1</v>
      </c>
      <c r="E36" s="30">
        <v>1</v>
      </c>
      <c r="F36" s="30">
        <v>21</v>
      </c>
      <c r="G36" s="30">
        <v>1</v>
      </c>
      <c r="H36" s="30">
        <v>30</v>
      </c>
      <c r="I36" s="30">
        <v>11</v>
      </c>
      <c r="J36" s="29">
        <f t="shared" si="2"/>
        <v>269</v>
      </c>
      <c r="K36" s="30">
        <v>32</v>
      </c>
      <c r="L36" s="30">
        <v>2</v>
      </c>
      <c r="M36" s="30">
        <v>7</v>
      </c>
      <c r="N36" s="30">
        <v>19</v>
      </c>
      <c r="O36" s="30">
        <v>27</v>
      </c>
      <c r="P36" s="30">
        <v>9</v>
      </c>
      <c r="Q36" s="30">
        <v>11</v>
      </c>
      <c r="R36" s="30">
        <v>110</v>
      </c>
      <c r="S36" s="30">
        <v>5</v>
      </c>
      <c r="T36" s="30">
        <v>18</v>
      </c>
      <c r="U36" s="30">
        <v>4</v>
      </c>
      <c r="V36" s="30">
        <v>25</v>
      </c>
    </row>
    <row r="37" spans="1:22" s="8" customFormat="1" ht="11.25">
      <c r="A37" s="27" t="s">
        <v>153</v>
      </c>
      <c r="B37" s="31" t="s">
        <v>83</v>
      </c>
      <c r="C37" s="29">
        <f t="shared" si="1"/>
        <v>9</v>
      </c>
      <c r="D37" s="30">
        <v>1</v>
      </c>
      <c r="E37" s="30">
        <v>1</v>
      </c>
      <c r="F37" s="30">
        <v>3</v>
      </c>
      <c r="G37" s="30">
        <v>0</v>
      </c>
      <c r="H37" s="30">
        <v>2</v>
      </c>
      <c r="I37" s="30">
        <v>2</v>
      </c>
      <c r="J37" s="29">
        <f t="shared" si="2"/>
        <v>40</v>
      </c>
      <c r="K37" s="30">
        <v>16</v>
      </c>
      <c r="L37" s="30">
        <v>0</v>
      </c>
      <c r="M37" s="30">
        <v>0</v>
      </c>
      <c r="N37" s="30">
        <v>1</v>
      </c>
      <c r="O37" s="30">
        <v>11</v>
      </c>
      <c r="P37" s="30">
        <v>0</v>
      </c>
      <c r="Q37" s="30">
        <v>0</v>
      </c>
      <c r="R37" s="30">
        <v>3</v>
      </c>
      <c r="S37" s="30">
        <v>2</v>
      </c>
      <c r="T37" s="30">
        <v>4</v>
      </c>
      <c r="U37" s="30"/>
      <c r="V37" s="30">
        <v>3</v>
      </c>
    </row>
    <row r="38" spans="1:2" ht="12">
      <c r="A38" s="32" t="s">
        <v>154</v>
      </c>
      <c r="B38" s="33"/>
    </row>
    <row r="39" spans="1:20" s="34" customFormat="1" ht="12" customHeight="1">
      <c r="A39" s="113" t="s">
        <v>155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</row>
  </sheetData>
  <sheetProtection/>
  <mergeCells count="7">
    <mergeCell ref="A5:B5"/>
    <mergeCell ref="A39:T39"/>
    <mergeCell ref="A1:V1"/>
    <mergeCell ref="A2:V2"/>
    <mergeCell ref="J3:V3"/>
    <mergeCell ref="A3:B4"/>
    <mergeCell ref="C3:I3"/>
  </mergeCells>
  <printOptions horizontalCentered="1" verticalCentered="1"/>
  <pageMargins left="0.49" right="0.52" top="0.39" bottom="0.43" header="0.28" footer="0.33"/>
  <pageSetup fitToHeight="1" fitToWidth="1" horizontalDpi="600" verticalDpi="600" orientation="landscape" paperSize="9" scale="6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zoomScalePageLayoutView="0" workbookViewId="0" topLeftCell="A1">
      <selection activeCell="A40" sqref="A40"/>
    </sheetView>
  </sheetViews>
  <sheetFormatPr defaultColWidth="11.83203125" defaultRowHeight="12"/>
  <cols>
    <col min="1" max="1" width="15.33203125" style="32" customWidth="1"/>
    <col min="2" max="2" width="21.16015625" style="35" customWidth="1"/>
    <col min="3" max="3" width="10.5" style="32" customWidth="1"/>
    <col min="4" max="4" width="10.66015625" style="32" customWidth="1"/>
    <col min="5" max="5" width="11.33203125" style="32" customWidth="1"/>
    <col min="6" max="6" width="11.16015625" style="32" customWidth="1"/>
    <col min="7" max="7" width="8.66015625" style="32" customWidth="1"/>
    <col min="8" max="8" width="10.33203125" style="32" customWidth="1"/>
    <col min="9" max="9" width="10.5" style="32" customWidth="1"/>
    <col min="10" max="10" width="10.83203125" style="32" customWidth="1"/>
    <col min="11" max="11" width="11" style="32" customWidth="1"/>
    <col min="12" max="12" width="10.33203125" style="32" customWidth="1"/>
    <col min="13" max="13" width="10.83203125" style="32" customWidth="1"/>
    <col min="14" max="14" width="10.5" style="32" customWidth="1"/>
    <col min="15" max="16" width="10.66015625" style="32" customWidth="1"/>
    <col min="17" max="18" width="10.33203125" style="32" customWidth="1"/>
    <col min="19" max="19" width="7.66015625" style="32" customWidth="1"/>
    <col min="20" max="16384" width="11.83203125" style="32" customWidth="1"/>
  </cols>
  <sheetData>
    <row r="1" spans="1:19" s="8" customFormat="1" ht="33.75" customHeight="1">
      <c r="A1" s="102" t="s">
        <v>138</v>
      </c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</row>
    <row r="2" spans="1:19" s="8" customFormat="1" ht="15" customHeight="1">
      <c r="A2" s="104" t="s">
        <v>156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</row>
    <row r="3" spans="1:19" s="8" customFormat="1" ht="11.25">
      <c r="A3" s="105" t="s">
        <v>202</v>
      </c>
      <c r="B3" s="106"/>
      <c r="C3" s="109" t="s">
        <v>186</v>
      </c>
      <c r="D3" s="109"/>
      <c r="E3" s="109"/>
      <c r="F3" s="109"/>
      <c r="G3" s="109" t="s">
        <v>198</v>
      </c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</row>
    <row r="4" spans="1:19" s="10" customFormat="1" ht="48" customHeight="1">
      <c r="A4" s="107"/>
      <c r="B4" s="108"/>
      <c r="C4" s="9" t="s">
        <v>158</v>
      </c>
      <c r="D4" s="9" t="s">
        <v>30</v>
      </c>
      <c r="E4" s="9" t="s">
        <v>31</v>
      </c>
      <c r="F4" s="9" t="s">
        <v>32</v>
      </c>
      <c r="G4" s="9" t="s">
        <v>158</v>
      </c>
      <c r="H4" s="9" t="s">
        <v>159</v>
      </c>
      <c r="I4" s="9" t="s">
        <v>160</v>
      </c>
      <c r="J4" s="9" t="s">
        <v>161</v>
      </c>
      <c r="K4" s="9" t="s">
        <v>162</v>
      </c>
      <c r="L4" s="9" t="s">
        <v>33</v>
      </c>
      <c r="M4" s="9" t="s">
        <v>163</v>
      </c>
      <c r="N4" s="9" t="s">
        <v>164</v>
      </c>
      <c r="O4" s="9" t="s">
        <v>165</v>
      </c>
      <c r="P4" s="9" t="s">
        <v>166</v>
      </c>
      <c r="Q4" s="9" t="s">
        <v>167</v>
      </c>
      <c r="R4" s="9" t="s">
        <v>168</v>
      </c>
      <c r="S4" s="9" t="s">
        <v>169</v>
      </c>
    </row>
    <row r="5" spans="1:19" s="12" customFormat="1" ht="55.5" customHeight="1">
      <c r="A5" s="110" t="s">
        <v>170</v>
      </c>
      <c r="B5" s="111"/>
      <c r="C5" s="11" t="s">
        <v>171</v>
      </c>
      <c r="D5" s="11" t="s">
        <v>187</v>
      </c>
      <c r="E5" s="11" t="s">
        <v>188</v>
      </c>
      <c r="F5" s="11" t="s">
        <v>189</v>
      </c>
      <c r="G5" s="11" t="s">
        <v>171</v>
      </c>
      <c r="H5" s="11" t="s">
        <v>190</v>
      </c>
      <c r="I5" s="11" t="s">
        <v>191</v>
      </c>
      <c r="J5" s="11" t="s">
        <v>192</v>
      </c>
      <c r="K5" s="11" t="s">
        <v>193</v>
      </c>
      <c r="L5" s="11" t="s">
        <v>194</v>
      </c>
      <c r="M5" s="11" t="s">
        <v>195</v>
      </c>
      <c r="N5" s="11" t="s">
        <v>196</v>
      </c>
      <c r="O5" s="11" t="s">
        <v>199</v>
      </c>
      <c r="P5" s="11" t="s">
        <v>200</v>
      </c>
      <c r="Q5" s="11" t="s">
        <v>197</v>
      </c>
      <c r="R5" s="11" t="s">
        <v>201</v>
      </c>
      <c r="S5" s="11" t="s">
        <v>34</v>
      </c>
    </row>
    <row r="6" spans="1:19" s="10" customFormat="1" ht="14.25" customHeight="1">
      <c r="A6" s="13" t="s">
        <v>139</v>
      </c>
      <c r="B6" s="14" t="s">
        <v>140</v>
      </c>
      <c r="C6" s="15">
        <v>5010</v>
      </c>
      <c r="D6" s="15">
        <v>170</v>
      </c>
      <c r="E6" s="15">
        <v>2335</v>
      </c>
      <c r="F6" s="15">
        <v>2505</v>
      </c>
      <c r="G6" s="15">
        <v>28027</v>
      </c>
      <c r="H6" s="15">
        <v>4827</v>
      </c>
      <c r="I6" s="15">
        <v>927</v>
      </c>
      <c r="J6" s="15">
        <v>1299</v>
      </c>
      <c r="K6" s="15">
        <v>3307</v>
      </c>
      <c r="L6" s="15">
        <v>8798</v>
      </c>
      <c r="M6" s="15">
        <v>2319</v>
      </c>
      <c r="N6" s="15">
        <v>3203</v>
      </c>
      <c r="O6" s="15">
        <v>958</v>
      </c>
      <c r="P6" s="15">
        <v>754</v>
      </c>
      <c r="Q6" s="15">
        <v>864</v>
      </c>
      <c r="R6" s="15">
        <v>173</v>
      </c>
      <c r="S6" s="15">
        <v>598</v>
      </c>
    </row>
    <row r="7" spans="1:19" s="21" customFormat="1" ht="12">
      <c r="A7" s="16" t="s">
        <v>141</v>
      </c>
      <c r="B7" s="17" t="s">
        <v>142</v>
      </c>
      <c r="C7" s="18">
        <v>269</v>
      </c>
      <c r="D7" s="19">
        <v>143</v>
      </c>
      <c r="E7" s="19">
        <v>83</v>
      </c>
      <c r="F7" s="19">
        <v>43</v>
      </c>
      <c r="G7" s="20">
        <v>7150</v>
      </c>
      <c r="H7" s="19">
        <v>1707</v>
      </c>
      <c r="I7" s="19">
        <v>641</v>
      </c>
      <c r="J7" s="19">
        <v>633</v>
      </c>
      <c r="K7" s="19">
        <v>668</v>
      </c>
      <c r="L7" s="19">
        <v>1475</v>
      </c>
      <c r="M7" s="19">
        <v>161</v>
      </c>
      <c r="N7" s="19">
        <v>1443</v>
      </c>
      <c r="O7" s="19">
        <v>38</v>
      </c>
      <c r="P7" s="19">
        <v>9</v>
      </c>
      <c r="Q7" s="19">
        <v>108</v>
      </c>
      <c r="R7" s="19">
        <v>149</v>
      </c>
      <c r="S7" s="19">
        <v>118</v>
      </c>
    </row>
    <row r="8" spans="1:19" s="21" customFormat="1" ht="11.25">
      <c r="A8" s="16" t="s">
        <v>143</v>
      </c>
      <c r="B8" s="17" t="s">
        <v>144</v>
      </c>
      <c r="C8" s="15">
        <v>4741</v>
      </c>
      <c r="D8" s="22">
        <v>27</v>
      </c>
      <c r="E8" s="22">
        <v>2252</v>
      </c>
      <c r="F8" s="22">
        <v>2462</v>
      </c>
      <c r="G8" s="15">
        <v>20877</v>
      </c>
      <c r="H8" s="22">
        <v>3120</v>
      </c>
      <c r="I8" s="22">
        <v>286</v>
      </c>
      <c r="J8" s="22">
        <v>666</v>
      </c>
      <c r="K8" s="22">
        <v>2639</v>
      </c>
      <c r="L8" s="22">
        <v>7323</v>
      </c>
      <c r="M8" s="22">
        <v>2158</v>
      </c>
      <c r="N8" s="22">
        <v>1760</v>
      </c>
      <c r="O8" s="22">
        <v>920</v>
      </c>
      <c r="P8" s="22">
        <v>745</v>
      </c>
      <c r="Q8" s="22">
        <v>756</v>
      </c>
      <c r="R8" s="22">
        <v>24</v>
      </c>
      <c r="S8" s="22">
        <v>480</v>
      </c>
    </row>
    <row r="9" spans="1:19" s="8" customFormat="1" ht="11.25">
      <c r="A9" s="23" t="s">
        <v>145</v>
      </c>
      <c r="B9" s="24" t="s">
        <v>146</v>
      </c>
      <c r="C9" s="25">
        <v>933</v>
      </c>
      <c r="D9" s="26">
        <v>5</v>
      </c>
      <c r="E9" s="26">
        <v>410</v>
      </c>
      <c r="F9" s="26">
        <v>518</v>
      </c>
      <c r="G9" s="25">
        <v>4124</v>
      </c>
      <c r="H9" s="26">
        <v>620</v>
      </c>
      <c r="I9" s="26">
        <v>91</v>
      </c>
      <c r="J9" s="26">
        <v>266</v>
      </c>
      <c r="K9" s="26">
        <v>413</v>
      </c>
      <c r="L9" s="26">
        <v>998</v>
      </c>
      <c r="M9" s="26">
        <v>610</v>
      </c>
      <c r="N9" s="26">
        <v>354</v>
      </c>
      <c r="O9" s="26">
        <v>145</v>
      </c>
      <c r="P9" s="26">
        <v>339</v>
      </c>
      <c r="Q9" s="26">
        <v>202</v>
      </c>
      <c r="R9" s="26">
        <v>20</v>
      </c>
      <c r="S9" s="26">
        <v>66</v>
      </c>
    </row>
    <row r="10" spans="1:19" s="8" customFormat="1" ht="11.25">
      <c r="A10" s="27" t="s">
        <v>35</v>
      </c>
      <c r="B10" s="28" t="s">
        <v>147</v>
      </c>
      <c r="C10" s="29">
        <v>120</v>
      </c>
      <c r="D10" s="30">
        <v>1</v>
      </c>
      <c r="E10" s="30">
        <v>92</v>
      </c>
      <c r="F10" s="30">
        <v>27</v>
      </c>
      <c r="G10" s="29">
        <v>285</v>
      </c>
      <c r="H10" s="30">
        <v>72</v>
      </c>
      <c r="I10" s="30">
        <v>16</v>
      </c>
      <c r="J10" s="30">
        <v>10</v>
      </c>
      <c r="K10" s="30">
        <v>26</v>
      </c>
      <c r="L10" s="30">
        <v>85</v>
      </c>
      <c r="M10" s="30">
        <v>10</v>
      </c>
      <c r="N10" s="30">
        <v>56</v>
      </c>
      <c r="O10" s="30">
        <v>7</v>
      </c>
      <c r="P10" s="30">
        <v>1</v>
      </c>
      <c r="Q10" s="30">
        <v>2</v>
      </c>
      <c r="R10" s="30">
        <v>0</v>
      </c>
      <c r="S10" s="30">
        <v>0</v>
      </c>
    </row>
    <row r="11" spans="1:19" s="8" customFormat="1" ht="11.25">
      <c r="A11" s="27" t="s">
        <v>148</v>
      </c>
      <c r="B11" s="28" t="s">
        <v>36</v>
      </c>
      <c r="C11" s="29">
        <v>472</v>
      </c>
      <c r="D11" s="30">
        <v>1</v>
      </c>
      <c r="E11" s="30">
        <v>172</v>
      </c>
      <c r="F11" s="30">
        <v>299</v>
      </c>
      <c r="G11" s="29">
        <v>2133</v>
      </c>
      <c r="H11" s="30">
        <v>238</v>
      </c>
      <c r="I11" s="30">
        <v>46</v>
      </c>
      <c r="J11" s="30">
        <v>151</v>
      </c>
      <c r="K11" s="30">
        <v>180</v>
      </c>
      <c r="L11" s="30">
        <v>409</v>
      </c>
      <c r="M11" s="30">
        <v>411</v>
      </c>
      <c r="N11" s="30">
        <v>152</v>
      </c>
      <c r="O11" s="30">
        <v>92</v>
      </c>
      <c r="P11" s="30">
        <v>279</v>
      </c>
      <c r="Q11" s="30">
        <v>116</v>
      </c>
      <c r="R11" s="30">
        <v>0</v>
      </c>
      <c r="S11" s="30">
        <v>59</v>
      </c>
    </row>
    <row r="12" spans="1:19" s="8" customFormat="1" ht="11.25">
      <c r="A12" s="27" t="s">
        <v>37</v>
      </c>
      <c r="B12" s="28" t="s">
        <v>38</v>
      </c>
      <c r="C12" s="29">
        <v>338</v>
      </c>
      <c r="D12" s="30">
        <v>1</v>
      </c>
      <c r="E12" s="30">
        <v>146</v>
      </c>
      <c r="F12" s="30">
        <v>191</v>
      </c>
      <c r="G12" s="29">
        <v>1706</v>
      </c>
      <c r="H12" s="30">
        <v>310</v>
      </c>
      <c r="I12" s="30">
        <v>29</v>
      </c>
      <c r="J12" s="30">
        <v>105</v>
      </c>
      <c r="K12" s="30">
        <v>207</v>
      </c>
      <c r="L12" s="30">
        <v>504</v>
      </c>
      <c r="M12" s="30">
        <v>189</v>
      </c>
      <c r="N12" s="30">
        <v>146</v>
      </c>
      <c r="O12" s="30">
        <v>46</v>
      </c>
      <c r="P12" s="30">
        <v>59</v>
      </c>
      <c r="Q12" s="30">
        <v>84</v>
      </c>
      <c r="R12" s="30">
        <v>20</v>
      </c>
      <c r="S12" s="30">
        <v>7</v>
      </c>
    </row>
    <row r="13" spans="1:19" s="8" customFormat="1" ht="11.25">
      <c r="A13" s="27" t="s">
        <v>39</v>
      </c>
      <c r="B13" s="28" t="s">
        <v>149</v>
      </c>
      <c r="C13" s="29">
        <v>3</v>
      </c>
      <c r="D13" s="30">
        <v>2</v>
      </c>
      <c r="E13" s="30">
        <v>0</v>
      </c>
      <c r="F13" s="30">
        <v>1</v>
      </c>
      <c r="G13" s="29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</row>
    <row r="14" spans="1:19" s="8" customFormat="1" ht="11.25">
      <c r="A14" s="23" t="s">
        <v>150</v>
      </c>
      <c r="B14" s="24" t="s">
        <v>151</v>
      </c>
      <c r="C14" s="25">
        <v>3808</v>
      </c>
      <c r="D14" s="26">
        <v>22</v>
      </c>
      <c r="E14" s="26">
        <v>1842</v>
      </c>
      <c r="F14" s="26">
        <v>1944</v>
      </c>
      <c r="G14" s="25">
        <v>16753</v>
      </c>
      <c r="H14" s="26">
        <v>2500</v>
      </c>
      <c r="I14" s="26">
        <v>195</v>
      </c>
      <c r="J14" s="26">
        <v>400</v>
      </c>
      <c r="K14" s="26">
        <v>2226</v>
      </c>
      <c r="L14" s="26">
        <v>6325</v>
      </c>
      <c r="M14" s="26">
        <v>1548</v>
      </c>
      <c r="N14" s="26">
        <v>1406</v>
      </c>
      <c r="O14" s="26">
        <v>775</v>
      </c>
      <c r="P14" s="26">
        <v>406</v>
      </c>
      <c r="Q14" s="26">
        <v>554</v>
      </c>
      <c r="R14" s="26">
        <v>4</v>
      </c>
      <c r="S14" s="26">
        <v>414</v>
      </c>
    </row>
    <row r="15" spans="1:19" s="8" customFormat="1" ht="11.25">
      <c r="A15" s="27" t="s">
        <v>40</v>
      </c>
      <c r="B15" s="28" t="s">
        <v>41</v>
      </c>
      <c r="C15" s="29">
        <v>343</v>
      </c>
      <c r="D15" s="30">
        <v>1</v>
      </c>
      <c r="E15" s="30">
        <v>111</v>
      </c>
      <c r="F15" s="30">
        <v>231</v>
      </c>
      <c r="G15" s="29">
        <v>1917</v>
      </c>
      <c r="H15" s="30">
        <v>187</v>
      </c>
      <c r="I15" s="30">
        <v>12</v>
      </c>
      <c r="J15" s="30">
        <v>21</v>
      </c>
      <c r="K15" s="30">
        <v>304</v>
      </c>
      <c r="L15" s="30">
        <v>871</v>
      </c>
      <c r="M15" s="30">
        <v>215</v>
      </c>
      <c r="N15" s="30">
        <v>134</v>
      </c>
      <c r="O15" s="30">
        <v>69</v>
      </c>
      <c r="P15" s="30">
        <v>72</v>
      </c>
      <c r="Q15" s="30">
        <v>31</v>
      </c>
      <c r="R15" s="30">
        <v>0</v>
      </c>
      <c r="S15" s="30">
        <v>1</v>
      </c>
    </row>
    <row r="16" spans="1:19" s="8" customFormat="1" ht="11.25">
      <c r="A16" s="27" t="s">
        <v>42</v>
      </c>
      <c r="B16" s="28" t="s">
        <v>43</v>
      </c>
      <c r="C16" s="29">
        <v>157</v>
      </c>
      <c r="D16" s="30">
        <v>1</v>
      </c>
      <c r="E16" s="30">
        <v>87</v>
      </c>
      <c r="F16" s="30">
        <v>69</v>
      </c>
      <c r="G16" s="29">
        <v>596</v>
      </c>
      <c r="H16" s="30">
        <v>97</v>
      </c>
      <c r="I16" s="30">
        <v>20</v>
      </c>
      <c r="J16" s="30">
        <v>26</v>
      </c>
      <c r="K16" s="30">
        <v>74</v>
      </c>
      <c r="L16" s="30">
        <v>171</v>
      </c>
      <c r="M16" s="30">
        <v>46</v>
      </c>
      <c r="N16" s="30">
        <v>73</v>
      </c>
      <c r="O16" s="30">
        <v>26</v>
      </c>
      <c r="P16" s="30">
        <v>13</v>
      </c>
      <c r="Q16" s="30">
        <v>26</v>
      </c>
      <c r="R16" s="30">
        <v>0</v>
      </c>
      <c r="S16" s="30">
        <v>24</v>
      </c>
    </row>
    <row r="17" spans="1:19" s="8" customFormat="1" ht="11.25">
      <c r="A17" s="27" t="s">
        <v>44</v>
      </c>
      <c r="B17" s="28" t="s">
        <v>45</v>
      </c>
      <c r="C17" s="29">
        <v>283</v>
      </c>
      <c r="D17" s="30">
        <v>1</v>
      </c>
      <c r="E17" s="30">
        <v>110</v>
      </c>
      <c r="F17" s="30">
        <v>172</v>
      </c>
      <c r="G17" s="29">
        <v>1408</v>
      </c>
      <c r="H17" s="30">
        <v>225</v>
      </c>
      <c r="I17" s="30">
        <v>20</v>
      </c>
      <c r="J17" s="30">
        <v>50</v>
      </c>
      <c r="K17" s="30">
        <v>186</v>
      </c>
      <c r="L17" s="30">
        <v>375</v>
      </c>
      <c r="M17" s="30">
        <v>161</v>
      </c>
      <c r="N17" s="30">
        <v>127</v>
      </c>
      <c r="O17" s="30">
        <v>71</v>
      </c>
      <c r="P17" s="30">
        <v>34</v>
      </c>
      <c r="Q17" s="30">
        <v>47</v>
      </c>
      <c r="R17" s="30">
        <v>0</v>
      </c>
      <c r="S17" s="30">
        <v>112</v>
      </c>
    </row>
    <row r="18" spans="1:19" s="8" customFormat="1" ht="11.25">
      <c r="A18" s="27" t="s">
        <v>46</v>
      </c>
      <c r="B18" s="28" t="s">
        <v>47</v>
      </c>
      <c r="C18" s="29">
        <v>122</v>
      </c>
      <c r="D18" s="30">
        <v>1</v>
      </c>
      <c r="E18" s="30">
        <v>62</v>
      </c>
      <c r="F18" s="30">
        <v>59</v>
      </c>
      <c r="G18" s="29">
        <v>788</v>
      </c>
      <c r="H18" s="30">
        <v>175</v>
      </c>
      <c r="I18" s="30">
        <v>0</v>
      </c>
      <c r="J18" s="30">
        <v>5</v>
      </c>
      <c r="K18" s="30">
        <v>112</v>
      </c>
      <c r="L18" s="30">
        <v>242</v>
      </c>
      <c r="M18" s="30">
        <v>43</v>
      </c>
      <c r="N18" s="30">
        <v>50</v>
      </c>
      <c r="O18" s="30">
        <v>139</v>
      </c>
      <c r="P18" s="30">
        <v>1</v>
      </c>
      <c r="Q18" s="30">
        <v>21</v>
      </c>
      <c r="R18" s="30">
        <v>0</v>
      </c>
      <c r="S18" s="30">
        <v>0</v>
      </c>
    </row>
    <row r="19" spans="1:19" s="8" customFormat="1" ht="11.25">
      <c r="A19" s="27" t="s">
        <v>48</v>
      </c>
      <c r="B19" s="28" t="s">
        <v>49</v>
      </c>
      <c r="C19" s="29">
        <v>150</v>
      </c>
      <c r="D19" s="30">
        <v>1</v>
      </c>
      <c r="E19" s="30">
        <v>80</v>
      </c>
      <c r="F19" s="30">
        <v>69</v>
      </c>
      <c r="G19" s="29">
        <v>715</v>
      </c>
      <c r="H19" s="30">
        <v>150</v>
      </c>
      <c r="I19" s="30">
        <v>0</v>
      </c>
      <c r="J19" s="30">
        <v>9</v>
      </c>
      <c r="K19" s="30">
        <v>86</v>
      </c>
      <c r="L19" s="30">
        <v>248</v>
      </c>
      <c r="M19" s="30">
        <v>56</v>
      </c>
      <c r="N19" s="30">
        <v>98</v>
      </c>
      <c r="O19" s="30">
        <v>38</v>
      </c>
      <c r="P19" s="30">
        <v>11</v>
      </c>
      <c r="Q19" s="30">
        <v>19</v>
      </c>
      <c r="R19" s="30">
        <v>0</v>
      </c>
      <c r="S19" s="30">
        <v>0</v>
      </c>
    </row>
    <row r="20" spans="1:19" s="8" customFormat="1" ht="11.25">
      <c r="A20" s="27" t="s">
        <v>50</v>
      </c>
      <c r="B20" s="28" t="s">
        <v>51</v>
      </c>
      <c r="C20" s="29">
        <v>262</v>
      </c>
      <c r="D20" s="30">
        <v>1</v>
      </c>
      <c r="E20" s="30">
        <v>105</v>
      </c>
      <c r="F20" s="30">
        <v>156</v>
      </c>
      <c r="G20" s="29">
        <v>1233</v>
      </c>
      <c r="H20" s="30">
        <v>152</v>
      </c>
      <c r="I20" s="30">
        <v>12</v>
      </c>
      <c r="J20" s="30">
        <v>23</v>
      </c>
      <c r="K20" s="30">
        <v>201</v>
      </c>
      <c r="L20" s="30">
        <v>429</v>
      </c>
      <c r="M20" s="30">
        <v>155</v>
      </c>
      <c r="N20" s="30">
        <v>79</v>
      </c>
      <c r="O20" s="30">
        <v>25</v>
      </c>
      <c r="P20" s="30">
        <v>13</v>
      </c>
      <c r="Q20" s="30">
        <v>48</v>
      </c>
      <c r="R20" s="30">
        <v>0</v>
      </c>
      <c r="S20" s="30">
        <v>96</v>
      </c>
    </row>
    <row r="21" spans="1:19" s="8" customFormat="1" ht="11.25">
      <c r="A21" s="27" t="s">
        <v>52</v>
      </c>
      <c r="B21" s="28" t="s">
        <v>53</v>
      </c>
      <c r="C21" s="29">
        <v>203</v>
      </c>
      <c r="D21" s="30">
        <v>1</v>
      </c>
      <c r="E21" s="30">
        <v>99</v>
      </c>
      <c r="F21" s="30">
        <v>103</v>
      </c>
      <c r="G21" s="29">
        <v>890</v>
      </c>
      <c r="H21" s="30">
        <v>97</v>
      </c>
      <c r="I21" s="30">
        <v>11</v>
      </c>
      <c r="J21" s="30">
        <v>21</v>
      </c>
      <c r="K21" s="30">
        <v>109</v>
      </c>
      <c r="L21" s="30">
        <v>374</v>
      </c>
      <c r="M21" s="30">
        <v>136</v>
      </c>
      <c r="N21" s="30">
        <v>50</v>
      </c>
      <c r="O21" s="30">
        <v>32</v>
      </c>
      <c r="P21" s="30">
        <v>10</v>
      </c>
      <c r="Q21" s="30">
        <v>34</v>
      </c>
      <c r="R21" s="30">
        <v>0</v>
      </c>
      <c r="S21" s="30">
        <v>16</v>
      </c>
    </row>
    <row r="22" spans="1:19" s="8" customFormat="1" ht="11.25">
      <c r="A22" s="27" t="s">
        <v>54</v>
      </c>
      <c r="B22" s="28" t="s">
        <v>55</v>
      </c>
      <c r="C22" s="29">
        <v>134</v>
      </c>
      <c r="D22" s="30">
        <v>1</v>
      </c>
      <c r="E22" s="30">
        <v>60</v>
      </c>
      <c r="F22" s="30">
        <v>73</v>
      </c>
      <c r="G22" s="29">
        <v>721</v>
      </c>
      <c r="H22" s="30">
        <v>140</v>
      </c>
      <c r="I22" s="30">
        <v>11</v>
      </c>
      <c r="J22" s="30">
        <v>9</v>
      </c>
      <c r="K22" s="30">
        <v>77</v>
      </c>
      <c r="L22" s="30">
        <v>291</v>
      </c>
      <c r="M22" s="30">
        <v>55</v>
      </c>
      <c r="N22" s="30">
        <v>87</v>
      </c>
      <c r="O22" s="30">
        <v>18</v>
      </c>
      <c r="P22" s="30">
        <v>9</v>
      </c>
      <c r="Q22" s="30">
        <v>24</v>
      </c>
      <c r="R22" s="30">
        <v>0</v>
      </c>
      <c r="S22" s="30">
        <v>0</v>
      </c>
    </row>
    <row r="23" spans="1:19" s="8" customFormat="1" ht="11.25">
      <c r="A23" s="27" t="s">
        <v>56</v>
      </c>
      <c r="B23" s="28" t="s">
        <v>57</v>
      </c>
      <c r="C23" s="29">
        <v>181</v>
      </c>
      <c r="D23" s="30">
        <v>1</v>
      </c>
      <c r="E23" s="30">
        <v>98</v>
      </c>
      <c r="F23" s="30">
        <v>82</v>
      </c>
      <c r="G23" s="29">
        <v>627</v>
      </c>
      <c r="H23" s="30">
        <v>85</v>
      </c>
      <c r="I23" s="30">
        <v>4</v>
      </c>
      <c r="J23" s="30">
        <v>8</v>
      </c>
      <c r="K23" s="30">
        <v>98</v>
      </c>
      <c r="L23" s="30">
        <v>229</v>
      </c>
      <c r="M23" s="30">
        <v>60</v>
      </c>
      <c r="N23" s="30">
        <v>80</v>
      </c>
      <c r="O23" s="30">
        <v>18</v>
      </c>
      <c r="P23" s="30">
        <v>7</v>
      </c>
      <c r="Q23" s="30">
        <v>38</v>
      </c>
      <c r="R23" s="30">
        <v>0</v>
      </c>
      <c r="S23" s="30">
        <v>0</v>
      </c>
    </row>
    <row r="24" spans="1:19" s="8" customFormat="1" ht="11.25">
      <c r="A24" s="27" t="s">
        <v>58</v>
      </c>
      <c r="B24" s="28" t="s">
        <v>59</v>
      </c>
      <c r="C24" s="29">
        <v>128</v>
      </c>
      <c r="D24" s="30">
        <v>1</v>
      </c>
      <c r="E24" s="30">
        <v>73</v>
      </c>
      <c r="F24" s="30">
        <v>54</v>
      </c>
      <c r="G24" s="29">
        <v>318</v>
      </c>
      <c r="H24" s="30">
        <v>18</v>
      </c>
      <c r="I24" s="30">
        <v>5</v>
      </c>
      <c r="J24" s="30">
        <v>5</v>
      </c>
      <c r="K24" s="30">
        <v>42</v>
      </c>
      <c r="L24" s="30">
        <v>169</v>
      </c>
      <c r="M24" s="30">
        <v>16</v>
      </c>
      <c r="N24" s="30">
        <v>42</v>
      </c>
      <c r="O24" s="30">
        <v>14</v>
      </c>
      <c r="P24" s="30">
        <v>0</v>
      </c>
      <c r="Q24" s="30">
        <v>7</v>
      </c>
      <c r="R24" s="30">
        <v>0</v>
      </c>
      <c r="S24" s="30">
        <v>0</v>
      </c>
    </row>
    <row r="25" spans="1:19" s="8" customFormat="1" ht="11.25">
      <c r="A25" s="27" t="s">
        <v>60</v>
      </c>
      <c r="B25" s="28" t="s">
        <v>61</v>
      </c>
      <c r="C25" s="29">
        <v>188</v>
      </c>
      <c r="D25" s="30">
        <v>1</v>
      </c>
      <c r="E25" s="30">
        <v>73</v>
      </c>
      <c r="F25" s="30">
        <v>114</v>
      </c>
      <c r="G25" s="29">
        <v>607</v>
      </c>
      <c r="H25" s="30">
        <v>93</v>
      </c>
      <c r="I25" s="30">
        <v>4</v>
      </c>
      <c r="J25" s="30">
        <v>3</v>
      </c>
      <c r="K25" s="30">
        <v>74</v>
      </c>
      <c r="L25" s="30">
        <v>292</v>
      </c>
      <c r="M25" s="30">
        <v>35</v>
      </c>
      <c r="N25" s="30">
        <v>64</v>
      </c>
      <c r="O25" s="30">
        <v>17</v>
      </c>
      <c r="P25" s="30">
        <v>3</v>
      </c>
      <c r="Q25" s="30">
        <v>22</v>
      </c>
      <c r="R25" s="30">
        <v>0</v>
      </c>
      <c r="S25" s="30">
        <v>0</v>
      </c>
    </row>
    <row r="26" spans="1:19" s="8" customFormat="1" ht="11.25">
      <c r="A26" s="27" t="s">
        <v>62</v>
      </c>
      <c r="B26" s="28" t="s">
        <v>63</v>
      </c>
      <c r="C26" s="29">
        <v>225</v>
      </c>
      <c r="D26" s="30">
        <v>1</v>
      </c>
      <c r="E26" s="30">
        <v>75</v>
      </c>
      <c r="F26" s="30">
        <v>149</v>
      </c>
      <c r="G26" s="29">
        <v>1040</v>
      </c>
      <c r="H26" s="30">
        <v>114</v>
      </c>
      <c r="I26" s="30">
        <v>18</v>
      </c>
      <c r="J26" s="30">
        <v>27</v>
      </c>
      <c r="K26" s="30">
        <v>164</v>
      </c>
      <c r="L26" s="30">
        <v>552</v>
      </c>
      <c r="M26" s="30">
        <v>67</v>
      </c>
      <c r="N26" s="30">
        <v>47</v>
      </c>
      <c r="O26" s="30">
        <v>16</v>
      </c>
      <c r="P26" s="30">
        <v>17</v>
      </c>
      <c r="Q26" s="30">
        <v>17</v>
      </c>
      <c r="R26" s="30">
        <v>1</v>
      </c>
      <c r="S26" s="30">
        <v>0</v>
      </c>
    </row>
    <row r="27" spans="1:19" s="8" customFormat="1" ht="11.25">
      <c r="A27" s="27" t="s">
        <v>64</v>
      </c>
      <c r="B27" s="28" t="s">
        <v>65</v>
      </c>
      <c r="C27" s="29">
        <v>200</v>
      </c>
      <c r="D27" s="30">
        <v>1</v>
      </c>
      <c r="E27" s="30">
        <v>92</v>
      </c>
      <c r="F27" s="30">
        <v>107</v>
      </c>
      <c r="G27" s="29">
        <v>1333</v>
      </c>
      <c r="H27" s="30">
        <v>269</v>
      </c>
      <c r="I27" s="30">
        <v>18</v>
      </c>
      <c r="J27" s="30">
        <v>21</v>
      </c>
      <c r="K27" s="30">
        <v>225</v>
      </c>
      <c r="L27" s="30">
        <v>489</v>
      </c>
      <c r="M27" s="30">
        <v>45</v>
      </c>
      <c r="N27" s="30">
        <v>73</v>
      </c>
      <c r="O27" s="30">
        <v>22</v>
      </c>
      <c r="P27" s="30">
        <v>24</v>
      </c>
      <c r="Q27" s="30">
        <v>25</v>
      </c>
      <c r="R27" s="30">
        <v>0</v>
      </c>
      <c r="S27" s="30">
        <v>122</v>
      </c>
    </row>
    <row r="28" spans="1:19" s="8" customFormat="1" ht="11.25">
      <c r="A28" s="27" t="s">
        <v>66</v>
      </c>
      <c r="B28" s="28" t="s">
        <v>67</v>
      </c>
      <c r="C28" s="29">
        <v>115</v>
      </c>
      <c r="D28" s="30">
        <v>1</v>
      </c>
      <c r="E28" s="30">
        <v>63</v>
      </c>
      <c r="F28" s="30">
        <v>51</v>
      </c>
      <c r="G28" s="29">
        <v>419</v>
      </c>
      <c r="H28" s="30">
        <v>69</v>
      </c>
      <c r="I28" s="30">
        <v>6</v>
      </c>
      <c r="J28" s="30">
        <v>6</v>
      </c>
      <c r="K28" s="30">
        <v>44</v>
      </c>
      <c r="L28" s="30">
        <v>175</v>
      </c>
      <c r="M28" s="30">
        <v>31</v>
      </c>
      <c r="N28" s="30">
        <v>36</v>
      </c>
      <c r="O28" s="30">
        <v>13</v>
      </c>
      <c r="P28" s="30">
        <v>23</v>
      </c>
      <c r="Q28" s="30">
        <v>16</v>
      </c>
      <c r="R28" s="30">
        <v>0</v>
      </c>
      <c r="S28" s="30">
        <v>0</v>
      </c>
    </row>
    <row r="29" spans="1:19" s="8" customFormat="1" ht="11.25">
      <c r="A29" s="27" t="s">
        <v>68</v>
      </c>
      <c r="B29" s="28" t="s">
        <v>69</v>
      </c>
      <c r="C29" s="29">
        <v>150</v>
      </c>
      <c r="D29" s="30">
        <v>1</v>
      </c>
      <c r="E29" s="30">
        <v>81</v>
      </c>
      <c r="F29" s="30">
        <v>68</v>
      </c>
      <c r="G29" s="29">
        <v>686</v>
      </c>
      <c r="H29" s="30">
        <v>84</v>
      </c>
      <c r="I29" s="30">
        <v>4</v>
      </c>
      <c r="J29" s="30">
        <v>20</v>
      </c>
      <c r="K29" s="30">
        <v>58</v>
      </c>
      <c r="L29" s="30">
        <v>282</v>
      </c>
      <c r="M29" s="30">
        <v>40</v>
      </c>
      <c r="N29" s="30">
        <v>109</v>
      </c>
      <c r="O29" s="30">
        <v>29</v>
      </c>
      <c r="P29" s="30">
        <v>26</v>
      </c>
      <c r="Q29" s="30">
        <v>17</v>
      </c>
      <c r="R29" s="30">
        <v>0</v>
      </c>
      <c r="S29" s="30">
        <v>17</v>
      </c>
    </row>
    <row r="30" spans="1:19" s="8" customFormat="1" ht="11.25">
      <c r="A30" s="27" t="s">
        <v>70</v>
      </c>
      <c r="B30" s="28" t="s">
        <v>71</v>
      </c>
      <c r="C30" s="29">
        <v>74</v>
      </c>
      <c r="D30" s="30">
        <v>1</v>
      </c>
      <c r="E30" s="30">
        <v>50</v>
      </c>
      <c r="F30" s="30">
        <v>23</v>
      </c>
      <c r="G30" s="29">
        <v>258</v>
      </c>
      <c r="H30" s="30">
        <v>42</v>
      </c>
      <c r="I30" s="30">
        <v>0</v>
      </c>
      <c r="J30" s="30">
        <v>2</v>
      </c>
      <c r="K30" s="30">
        <v>51</v>
      </c>
      <c r="L30" s="30">
        <v>98</v>
      </c>
      <c r="M30" s="30">
        <v>9</v>
      </c>
      <c r="N30" s="30">
        <v>32</v>
      </c>
      <c r="O30" s="30">
        <v>9</v>
      </c>
      <c r="P30" s="30">
        <v>12</v>
      </c>
      <c r="Q30" s="30">
        <v>3</v>
      </c>
      <c r="R30" s="30">
        <v>0</v>
      </c>
      <c r="S30" s="30">
        <v>0</v>
      </c>
    </row>
    <row r="31" spans="1:19" s="8" customFormat="1" ht="11.25">
      <c r="A31" s="27" t="s">
        <v>72</v>
      </c>
      <c r="B31" s="28" t="s">
        <v>73</v>
      </c>
      <c r="C31" s="29">
        <v>151</v>
      </c>
      <c r="D31" s="30">
        <v>1</v>
      </c>
      <c r="E31" s="30">
        <v>80</v>
      </c>
      <c r="F31" s="30">
        <v>70</v>
      </c>
      <c r="G31" s="29">
        <v>371</v>
      </c>
      <c r="H31" s="30">
        <v>58</v>
      </c>
      <c r="I31" s="30">
        <v>12</v>
      </c>
      <c r="J31" s="30">
        <v>13</v>
      </c>
      <c r="K31" s="30">
        <v>31</v>
      </c>
      <c r="L31" s="30">
        <v>108</v>
      </c>
      <c r="M31" s="30">
        <v>42</v>
      </c>
      <c r="N31" s="30">
        <v>36</v>
      </c>
      <c r="O31" s="30">
        <v>29</v>
      </c>
      <c r="P31" s="30">
        <v>27</v>
      </c>
      <c r="Q31" s="30">
        <v>15</v>
      </c>
      <c r="R31" s="30">
        <v>0</v>
      </c>
      <c r="S31" s="30">
        <v>0</v>
      </c>
    </row>
    <row r="32" spans="1:19" s="8" customFormat="1" ht="11.25">
      <c r="A32" s="27" t="s">
        <v>74</v>
      </c>
      <c r="B32" s="28" t="s">
        <v>75</v>
      </c>
      <c r="C32" s="29">
        <v>138</v>
      </c>
      <c r="D32" s="30">
        <v>1</v>
      </c>
      <c r="E32" s="30">
        <v>88</v>
      </c>
      <c r="F32" s="30">
        <v>49</v>
      </c>
      <c r="G32" s="29">
        <v>581</v>
      </c>
      <c r="H32" s="30">
        <v>104</v>
      </c>
      <c r="I32" s="30">
        <v>3</v>
      </c>
      <c r="J32" s="30">
        <v>16</v>
      </c>
      <c r="K32" s="30">
        <v>48</v>
      </c>
      <c r="L32" s="30">
        <v>225</v>
      </c>
      <c r="M32" s="30">
        <v>64</v>
      </c>
      <c r="N32" s="30">
        <v>45</v>
      </c>
      <c r="O32" s="30">
        <v>26</v>
      </c>
      <c r="P32" s="30">
        <v>22</v>
      </c>
      <c r="Q32" s="30">
        <v>27</v>
      </c>
      <c r="R32" s="30">
        <v>0</v>
      </c>
      <c r="S32" s="30">
        <v>1</v>
      </c>
    </row>
    <row r="33" spans="1:19" s="8" customFormat="1" ht="11.25">
      <c r="A33" s="27" t="s">
        <v>76</v>
      </c>
      <c r="B33" s="28" t="s">
        <v>77</v>
      </c>
      <c r="C33" s="29">
        <v>244</v>
      </c>
      <c r="D33" s="30">
        <v>1</v>
      </c>
      <c r="E33" s="30">
        <v>133</v>
      </c>
      <c r="F33" s="30">
        <v>110</v>
      </c>
      <c r="G33" s="29">
        <v>1002</v>
      </c>
      <c r="H33" s="30">
        <v>127</v>
      </c>
      <c r="I33" s="30">
        <v>17</v>
      </c>
      <c r="J33" s="30">
        <v>73</v>
      </c>
      <c r="K33" s="30">
        <v>118</v>
      </c>
      <c r="L33" s="30">
        <v>334</v>
      </c>
      <c r="M33" s="30">
        <v>175</v>
      </c>
      <c r="N33" s="30">
        <v>51</v>
      </c>
      <c r="O33" s="30">
        <v>26</v>
      </c>
      <c r="P33" s="30">
        <v>36</v>
      </c>
      <c r="Q33" s="30">
        <v>45</v>
      </c>
      <c r="R33" s="30">
        <v>0</v>
      </c>
      <c r="S33" s="30">
        <v>0</v>
      </c>
    </row>
    <row r="34" spans="1:19" s="8" customFormat="1" ht="11.25">
      <c r="A34" s="27" t="s">
        <v>78</v>
      </c>
      <c r="B34" s="28" t="s">
        <v>79</v>
      </c>
      <c r="C34" s="29">
        <v>121</v>
      </c>
      <c r="D34" s="30">
        <v>1</v>
      </c>
      <c r="E34" s="30">
        <v>80</v>
      </c>
      <c r="F34" s="30">
        <v>40</v>
      </c>
      <c r="G34" s="29">
        <v>333</v>
      </c>
      <c r="H34" s="30">
        <v>49</v>
      </c>
      <c r="I34" s="30">
        <v>4</v>
      </c>
      <c r="J34" s="30">
        <v>11</v>
      </c>
      <c r="K34" s="30">
        <v>45</v>
      </c>
      <c r="L34" s="30">
        <v>124</v>
      </c>
      <c r="M34" s="30">
        <v>32</v>
      </c>
      <c r="N34" s="30">
        <v>26</v>
      </c>
      <c r="O34" s="30">
        <v>15</v>
      </c>
      <c r="P34" s="30">
        <v>11</v>
      </c>
      <c r="Q34" s="30">
        <v>16</v>
      </c>
      <c r="R34" s="30">
        <v>0</v>
      </c>
      <c r="S34" s="30">
        <v>0</v>
      </c>
    </row>
    <row r="35" spans="1:19" s="8" customFormat="1" ht="11.25">
      <c r="A35" s="27" t="s">
        <v>80</v>
      </c>
      <c r="B35" s="28" t="s">
        <v>81</v>
      </c>
      <c r="C35" s="29">
        <v>194</v>
      </c>
      <c r="D35" s="30">
        <v>1</v>
      </c>
      <c r="E35" s="30">
        <v>110</v>
      </c>
      <c r="F35" s="30">
        <v>83</v>
      </c>
      <c r="G35" s="29">
        <v>622</v>
      </c>
      <c r="H35" s="30">
        <v>122</v>
      </c>
      <c r="I35" s="30">
        <v>12</v>
      </c>
      <c r="J35" s="30">
        <v>24</v>
      </c>
      <c r="K35" s="30">
        <v>61</v>
      </c>
      <c r="L35" s="30">
        <v>210</v>
      </c>
      <c r="M35" s="30">
        <v>56</v>
      </c>
      <c r="N35" s="30">
        <v>56</v>
      </c>
      <c r="O35" s="30">
        <v>17</v>
      </c>
      <c r="P35" s="30">
        <v>29</v>
      </c>
      <c r="Q35" s="30">
        <v>35</v>
      </c>
      <c r="R35" s="30">
        <v>0</v>
      </c>
      <c r="S35" s="30">
        <v>0</v>
      </c>
    </row>
    <row r="36" spans="1:19" s="8" customFormat="1" ht="11.25">
      <c r="A36" s="27" t="s">
        <v>152</v>
      </c>
      <c r="B36" s="31" t="s">
        <v>82</v>
      </c>
      <c r="C36" s="29">
        <v>41</v>
      </c>
      <c r="D36" s="30">
        <v>1</v>
      </c>
      <c r="E36" s="30">
        <v>30</v>
      </c>
      <c r="F36" s="30">
        <v>10</v>
      </c>
      <c r="G36" s="29">
        <v>250</v>
      </c>
      <c r="H36" s="30">
        <v>27</v>
      </c>
      <c r="I36" s="30">
        <v>2</v>
      </c>
      <c r="J36" s="30">
        <v>7</v>
      </c>
      <c r="K36" s="30">
        <v>17</v>
      </c>
      <c r="L36" s="30">
        <v>27</v>
      </c>
      <c r="M36" s="30">
        <v>9</v>
      </c>
      <c r="N36" s="30">
        <v>11</v>
      </c>
      <c r="O36" s="30">
        <v>103</v>
      </c>
      <c r="P36" s="30">
        <v>4</v>
      </c>
      <c r="Q36" s="30">
        <v>17</v>
      </c>
      <c r="R36" s="30">
        <v>3</v>
      </c>
      <c r="S36" s="30">
        <v>23</v>
      </c>
    </row>
    <row r="37" spans="1:19" s="8" customFormat="1" ht="11.25">
      <c r="A37" s="27" t="s">
        <v>153</v>
      </c>
      <c r="B37" s="31" t="s">
        <v>83</v>
      </c>
      <c r="C37" s="29">
        <v>4</v>
      </c>
      <c r="D37" s="30">
        <v>0</v>
      </c>
      <c r="E37" s="30">
        <v>2</v>
      </c>
      <c r="F37" s="30">
        <v>2</v>
      </c>
      <c r="G37" s="29">
        <v>38</v>
      </c>
      <c r="H37" s="30">
        <v>16</v>
      </c>
      <c r="I37" s="30">
        <v>0</v>
      </c>
      <c r="J37" s="30">
        <v>0</v>
      </c>
      <c r="K37" s="30">
        <v>1</v>
      </c>
      <c r="L37" s="30">
        <v>10</v>
      </c>
      <c r="M37" s="30">
        <v>0</v>
      </c>
      <c r="N37" s="30">
        <v>0</v>
      </c>
      <c r="O37" s="30">
        <v>3</v>
      </c>
      <c r="P37" s="30">
        <v>2</v>
      </c>
      <c r="Q37" s="30">
        <v>4</v>
      </c>
      <c r="R37" s="30">
        <v>0</v>
      </c>
      <c r="S37" s="30">
        <v>2</v>
      </c>
    </row>
    <row r="38" spans="1:2" ht="12">
      <c r="A38" s="32" t="s">
        <v>154</v>
      </c>
      <c r="B38" s="33"/>
    </row>
    <row r="39" spans="1:17" s="34" customFormat="1" ht="12" customHeight="1">
      <c r="A39" s="113" t="s">
        <v>155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</row>
  </sheetData>
  <sheetProtection/>
  <mergeCells count="7">
    <mergeCell ref="A5:B5"/>
    <mergeCell ref="A39:Q39"/>
    <mergeCell ref="A1:S1"/>
    <mergeCell ref="A2:S2"/>
    <mergeCell ref="G3:S3"/>
    <mergeCell ref="A3:B4"/>
    <mergeCell ref="C3:F3"/>
  </mergeCells>
  <printOptions horizontalCentered="1" verticalCentered="1"/>
  <pageMargins left="0.49" right="0.52" top="0.39" bottom="0.43" header="0.28" footer="0.33"/>
  <pageSetup fitToHeight="1" fitToWidth="1" horizontalDpi="600" verticalDpi="600" orientation="landscape" paperSize="9" scale="7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zoomScalePageLayoutView="0" workbookViewId="0" topLeftCell="A1">
      <selection activeCell="A40" sqref="A40"/>
    </sheetView>
  </sheetViews>
  <sheetFormatPr defaultColWidth="11.83203125" defaultRowHeight="12"/>
  <cols>
    <col min="1" max="1" width="15.33203125" style="32" customWidth="1"/>
    <col min="2" max="2" width="21.16015625" style="35" customWidth="1"/>
    <col min="3" max="3" width="10.5" style="32" customWidth="1"/>
    <col min="4" max="4" width="10.66015625" style="32" customWidth="1"/>
    <col min="5" max="5" width="11.33203125" style="32" customWidth="1"/>
    <col min="6" max="6" width="11.16015625" style="32" customWidth="1"/>
    <col min="7" max="7" width="8.66015625" style="32" customWidth="1"/>
    <col min="8" max="8" width="10.33203125" style="32" customWidth="1"/>
    <col min="9" max="9" width="10.5" style="32" customWidth="1"/>
    <col min="10" max="10" width="10.83203125" style="32" customWidth="1"/>
    <col min="11" max="11" width="11" style="32" customWidth="1"/>
    <col min="12" max="12" width="10.33203125" style="32" customWidth="1"/>
    <col min="13" max="13" width="10.83203125" style="32" customWidth="1"/>
    <col min="14" max="14" width="10.5" style="32" customWidth="1"/>
    <col min="15" max="16" width="10.66015625" style="32" customWidth="1"/>
    <col min="17" max="18" width="10.33203125" style="32" customWidth="1"/>
    <col min="19" max="19" width="7.66015625" style="32" customWidth="1"/>
    <col min="20" max="16384" width="11.83203125" style="32" customWidth="1"/>
  </cols>
  <sheetData>
    <row r="1" spans="1:19" s="8" customFormat="1" ht="33.75" customHeight="1">
      <c r="A1" s="102" t="s">
        <v>103</v>
      </c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</row>
    <row r="2" spans="1:19" s="8" customFormat="1" ht="15" customHeight="1">
      <c r="A2" s="104" t="s">
        <v>104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</row>
    <row r="3" spans="1:19" s="8" customFormat="1" ht="11.25">
      <c r="A3" s="105" t="s">
        <v>203</v>
      </c>
      <c r="B3" s="106"/>
      <c r="C3" s="109" t="s">
        <v>186</v>
      </c>
      <c r="D3" s="109"/>
      <c r="E3" s="109"/>
      <c r="F3" s="109"/>
      <c r="G3" s="109" t="s">
        <v>198</v>
      </c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</row>
    <row r="4" spans="1:19" s="10" customFormat="1" ht="48" customHeight="1">
      <c r="A4" s="107"/>
      <c r="B4" s="108"/>
      <c r="C4" s="9" t="s">
        <v>158</v>
      </c>
      <c r="D4" s="9" t="s">
        <v>30</v>
      </c>
      <c r="E4" s="9" t="s">
        <v>31</v>
      </c>
      <c r="F4" s="9" t="s">
        <v>32</v>
      </c>
      <c r="G4" s="9" t="s">
        <v>158</v>
      </c>
      <c r="H4" s="9" t="s">
        <v>159</v>
      </c>
      <c r="I4" s="9" t="s">
        <v>160</v>
      </c>
      <c r="J4" s="9" t="s">
        <v>161</v>
      </c>
      <c r="K4" s="9" t="s">
        <v>162</v>
      </c>
      <c r="L4" s="9" t="s">
        <v>33</v>
      </c>
      <c r="M4" s="9" t="s">
        <v>163</v>
      </c>
      <c r="N4" s="9" t="s">
        <v>164</v>
      </c>
      <c r="O4" s="9" t="s">
        <v>165</v>
      </c>
      <c r="P4" s="9" t="s">
        <v>166</v>
      </c>
      <c r="Q4" s="9" t="s">
        <v>167</v>
      </c>
      <c r="R4" s="9" t="s">
        <v>168</v>
      </c>
      <c r="S4" s="9" t="s">
        <v>169</v>
      </c>
    </row>
    <row r="5" spans="1:19" s="12" customFormat="1" ht="55.5" customHeight="1">
      <c r="A5" s="110" t="s">
        <v>170</v>
      </c>
      <c r="B5" s="111"/>
      <c r="C5" s="11" t="s">
        <v>171</v>
      </c>
      <c r="D5" s="11" t="s">
        <v>187</v>
      </c>
      <c r="E5" s="11" t="s">
        <v>188</v>
      </c>
      <c r="F5" s="11" t="s">
        <v>189</v>
      </c>
      <c r="G5" s="11" t="s">
        <v>171</v>
      </c>
      <c r="H5" s="11" t="s">
        <v>190</v>
      </c>
      <c r="I5" s="11" t="s">
        <v>191</v>
      </c>
      <c r="J5" s="11" t="s">
        <v>192</v>
      </c>
      <c r="K5" s="11" t="s">
        <v>193</v>
      </c>
      <c r="L5" s="11" t="s">
        <v>194</v>
      </c>
      <c r="M5" s="11" t="s">
        <v>195</v>
      </c>
      <c r="N5" s="11" t="s">
        <v>196</v>
      </c>
      <c r="O5" s="11" t="s">
        <v>199</v>
      </c>
      <c r="P5" s="11" t="s">
        <v>200</v>
      </c>
      <c r="Q5" s="11" t="s">
        <v>197</v>
      </c>
      <c r="R5" s="11" t="s">
        <v>201</v>
      </c>
      <c r="S5" s="11" t="s">
        <v>34</v>
      </c>
    </row>
    <row r="6" spans="1:19" s="10" customFormat="1" ht="14.25" customHeight="1">
      <c r="A6" s="13" t="s">
        <v>105</v>
      </c>
      <c r="B6" s="14" t="s">
        <v>106</v>
      </c>
      <c r="C6" s="15">
        <v>4917</v>
      </c>
      <c r="D6" s="15">
        <v>170</v>
      </c>
      <c r="E6" s="15">
        <v>2319</v>
      </c>
      <c r="F6" s="15">
        <v>2428</v>
      </c>
      <c r="G6" s="15">
        <v>26135</v>
      </c>
      <c r="H6" s="15">
        <v>4427</v>
      </c>
      <c r="I6" s="15">
        <v>868</v>
      </c>
      <c r="J6" s="15">
        <v>1184</v>
      </c>
      <c r="K6" s="15">
        <v>3002</v>
      </c>
      <c r="L6" s="15">
        <v>8243</v>
      </c>
      <c r="M6" s="15">
        <v>2263</v>
      </c>
      <c r="N6" s="15">
        <v>2940</v>
      </c>
      <c r="O6" s="15">
        <v>927</v>
      </c>
      <c r="P6" s="15">
        <v>753</v>
      </c>
      <c r="Q6" s="15">
        <v>824</v>
      </c>
      <c r="R6" s="15">
        <v>162</v>
      </c>
      <c r="S6" s="15">
        <v>542</v>
      </c>
    </row>
    <row r="7" spans="1:19" s="21" customFormat="1" ht="12">
      <c r="A7" s="16" t="s">
        <v>107</v>
      </c>
      <c r="B7" s="17" t="s">
        <v>108</v>
      </c>
      <c r="C7" s="18">
        <v>262</v>
      </c>
      <c r="D7" s="19">
        <v>143</v>
      </c>
      <c r="E7" s="19">
        <v>82</v>
      </c>
      <c r="F7" s="19">
        <v>37</v>
      </c>
      <c r="G7" s="20">
        <v>6565</v>
      </c>
      <c r="H7" s="19">
        <v>1570</v>
      </c>
      <c r="I7" s="19">
        <v>591</v>
      </c>
      <c r="J7" s="19">
        <v>574</v>
      </c>
      <c r="K7" s="19">
        <v>624</v>
      </c>
      <c r="L7" s="19">
        <v>1345</v>
      </c>
      <c r="M7" s="19">
        <v>149</v>
      </c>
      <c r="N7" s="19">
        <v>1321</v>
      </c>
      <c r="O7" s="19">
        <v>36</v>
      </c>
      <c r="P7" s="19">
        <v>8</v>
      </c>
      <c r="Q7" s="19">
        <v>99</v>
      </c>
      <c r="R7" s="19">
        <v>140</v>
      </c>
      <c r="S7" s="19">
        <v>108</v>
      </c>
    </row>
    <row r="8" spans="1:19" s="21" customFormat="1" ht="11.25">
      <c r="A8" s="16" t="s">
        <v>109</v>
      </c>
      <c r="B8" s="17" t="s">
        <v>110</v>
      </c>
      <c r="C8" s="15">
        <v>4655</v>
      </c>
      <c r="D8" s="22">
        <v>27</v>
      </c>
      <c r="E8" s="22">
        <v>2237</v>
      </c>
      <c r="F8" s="22">
        <v>2391</v>
      </c>
      <c r="G8" s="15">
        <v>19570</v>
      </c>
      <c r="H8" s="22">
        <v>2857</v>
      </c>
      <c r="I8" s="22">
        <v>277</v>
      </c>
      <c r="J8" s="22">
        <v>610</v>
      </c>
      <c r="K8" s="22">
        <v>2378</v>
      </c>
      <c r="L8" s="22">
        <v>6898</v>
      </c>
      <c r="M8" s="22">
        <v>2114</v>
      </c>
      <c r="N8" s="22">
        <v>1619</v>
      </c>
      <c r="O8" s="22">
        <v>891</v>
      </c>
      <c r="P8" s="22">
        <v>745</v>
      </c>
      <c r="Q8" s="22">
        <v>725</v>
      </c>
      <c r="R8" s="22">
        <v>22</v>
      </c>
      <c r="S8" s="22">
        <v>434</v>
      </c>
    </row>
    <row r="9" spans="1:19" s="8" customFormat="1" ht="11.25">
      <c r="A9" s="23" t="s">
        <v>111</v>
      </c>
      <c r="B9" s="24" t="s">
        <v>112</v>
      </c>
      <c r="C9" s="25">
        <v>928</v>
      </c>
      <c r="D9" s="26">
        <v>5</v>
      </c>
      <c r="E9" s="26">
        <v>412</v>
      </c>
      <c r="F9" s="26">
        <v>511</v>
      </c>
      <c r="G9" s="25">
        <v>4068</v>
      </c>
      <c r="H9" s="26">
        <v>616</v>
      </c>
      <c r="I9" s="26">
        <v>91</v>
      </c>
      <c r="J9" s="26">
        <v>251</v>
      </c>
      <c r="K9" s="26">
        <v>396</v>
      </c>
      <c r="L9" s="26">
        <v>1009</v>
      </c>
      <c r="M9" s="26">
        <v>590</v>
      </c>
      <c r="N9" s="26">
        <v>342</v>
      </c>
      <c r="O9" s="26">
        <v>143</v>
      </c>
      <c r="P9" s="26">
        <v>344</v>
      </c>
      <c r="Q9" s="26">
        <v>198</v>
      </c>
      <c r="R9" s="26">
        <v>22</v>
      </c>
      <c r="S9" s="26">
        <v>66</v>
      </c>
    </row>
    <row r="10" spans="1:19" s="8" customFormat="1" ht="11.25">
      <c r="A10" s="27" t="s">
        <v>35</v>
      </c>
      <c r="B10" s="28" t="s">
        <v>113</v>
      </c>
      <c r="C10" s="29">
        <v>120</v>
      </c>
      <c r="D10" s="30">
        <v>1</v>
      </c>
      <c r="E10" s="30">
        <v>92</v>
      </c>
      <c r="F10" s="30">
        <v>27</v>
      </c>
      <c r="G10" s="29">
        <v>288</v>
      </c>
      <c r="H10" s="30">
        <v>74</v>
      </c>
      <c r="I10" s="30">
        <v>16</v>
      </c>
      <c r="J10" s="30">
        <v>10</v>
      </c>
      <c r="K10" s="30">
        <v>26</v>
      </c>
      <c r="L10" s="30">
        <v>85</v>
      </c>
      <c r="M10" s="30">
        <v>10</v>
      </c>
      <c r="N10" s="30">
        <v>57</v>
      </c>
      <c r="O10" s="30">
        <v>7</v>
      </c>
      <c r="P10" s="30">
        <v>1</v>
      </c>
      <c r="Q10" s="30">
        <v>2</v>
      </c>
      <c r="R10" s="30">
        <v>0</v>
      </c>
      <c r="S10" s="30">
        <v>0</v>
      </c>
    </row>
    <row r="11" spans="1:19" s="8" customFormat="1" ht="11.25">
      <c r="A11" s="27" t="s">
        <v>114</v>
      </c>
      <c r="B11" s="28" t="s">
        <v>36</v>
      </c>
      <c r="C11" s="29">
        <v>468</v>
      </c>
      <c r="D11" s="30">
        <v>1</v>
      </c>
      <c r="E11" s="30">
        <v>171</v>
      </c>
      <c r="F11" s="30">
        <v>296</v>
      </c>
      <c r="G11" s="29">
        <v>2059</v>
      </c>
      <c r="H11" s="30">
        <v>217</v>
      </c>
      <c r="I11" s="30">
        <v>45</v>
      </c>
      <c r="J11" s="30">
        <v>146</v>
      </c>
      <c r="K11" s="30">
        <v>172</v>
      </c>
      <c r="L11" s="30">
        <v>388</v>
      </c>
      <c r="M11" s="30">
        <v>404</v>
      </c>
      <c r="N11" s="30">
        <v>142</v>
      </c>
      <c r="O11" s="30">
        <v>91</v>
      </c>
      <c r="P11" s="30">
        <v>284</v>
      </c>
      <c r="Q11" s="30">
        <v>113</v>
      </c>
      <c r="R11" s="30">
        <v>0</v>
      </c>
      <c r="S11" s="30">
        <v>57</v>
      </c>
    </row>
    <row r="12" spans="1:19" s="8" customFormat="1" ht="11.25">
      <c r="A12" s="27" t="s">
        <v>37</v>
      </c>
      <c r="B12" s="28" t="s">
        <v>38</v>
      </c>
      <c r="C12" s="29">
        <v>337</v>
      </c>
      <c r="D12" s="30">
        <v>1</v>
      </c>
      <c r="E12" s="30">
        <v>149</v>
      </c>
      <c r="F12" s="30">
        <v>187</v>
      </c>
      <c r="G12" s="29">
        <v>1721</v>
      </c>
      <c r="H12" s="30">
        <v>325</v>
      </c>
      <c r="I12" s="30">
        <v>30</v>
      </c>
      <c r="J12" s="30">
        <v>95</v>
      </c>
      <c r="K12" s="30">
        <v>198</v>
      </c>
      <c r="L12" s="30">
        <v>536</v>
      </c>
      <c r="M12" s="30">
        <v>176</v>
      </c>
      <c r="N12" s="30">
        <v>143</v>
      </c>
      <c r="O12" s="30">
        <v>45</v>
      </c>
      <c r="P12" s="30">
        <v>59</v>
      </c>
      <c r="Q12" s="30">
        <v>83</v>
      </c>
      <c r="R12" s="30">
        <v>22</v>
      </c>
      <c r="S12" s="30">
        <v>9</v>
      </c>
    </row>
    <row r="13" spans="1:19" s="8" customFormat="1" ht="11.25">
      <c r="A13" s="27" t="s">
        <v>39</v>
      </c>
      <c r="B13" s="28" t="s">
        <v>115</v>
      </c>
      <c r="C13" s="29">
        <v>3</v>
      </c>
      <c r="D13" s="30">
        <v>2</v>
      </c>
      <c r="E13" s="30">
        <v>0</v>
      </c>
      <c r="F13" s="30">
        <v>1</v>
      </c>
      <c r="G13" s="29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</row>
    <row r="14" spans="1:19" s="8" customFormat="1" ht="11.25">
      <c r="A14" s="23" t="s">
        <v>116</v>
      </c>
      <c r="B14" s="24" t="s">
        <v>117</v>
      </c>
      <c r="C14" s="25">
        <v>3727</v>
      </c>
      <c r="D14" s="26">
        <v>22</v>
      </c>
      <c r="E14" s="26">
        <v>1825</v>
      </c>
      <c r="F14" s="26">
        <v>1880</v>
      </c>
      <c r="G14" s="25">
        <v>15502</v>
      </c>
      <c r="H14" s="26">
        <v>2241</v>
      </c>
      <c r="I14" s="26">
        <v>186</v>
      </c>
      <c r="J14" s="26">
        <v>359</v>
      </c>
      <c r="K14" s="26">
        <v>1982</v>
      </c>
      <c r="L14" s="26">
        <v>5889</v>
      </c>
      <c r="M14" s="26">
        <v>1524</v>
      </c>
      <c r="N14" s="26">
        <v>1277</v>
      </c>
      <c r="O14" s="26">
        <v>748</v>
      </c>
      <c r="P14" s="26">
        <v>401</v>
      </c>
      <c r="Q14" s="26">
        <v>527</v>
      </c>
      <c r="R14" s="26">
        <v>0</v>
      </c>
      <c r="S14" s="26">
        <v>368</v>
      </c>
    </row>
    <row r="15" spans="1:19" s="8" customFormat="1" ht="11.25">
      <c r="A15" s="27" t="s">
        <v>40</v>
      </c>
      <c r="B15" s="28" t="s">
        <v>41</v>
      </c>
      <c r="C15" s="29">
        <v>334</v>
      </c>
      <c r="D15" s="30">
        <v>1</v>
      </c>
      <c r="E15" s="30">
        <v>109</v>
      </c>
      <c r="F15" s="30">
        <v>224</v>
      </c>
      <c r="G15" s="29">
        <v>1716</v>
      </c>
      <c r="H15" s="30">
        <v>164</v>
      </c>
      <c r="I15" s="30">
        <v>11</v>
      </c>
      <c r="J15" s="30">
        <v>20</v>
      </c>
      <c r="K15" s="30">
        <v>256</v>
      </c>
      <c r="L15" s="30">
        <v>767</v>
      </c>
      <c r="M15" s="30">
        <v>211</v>
      </c>
      <c r="N15" s="30">
        <v>121</v>
      </c>
      <c r="O15" s="30">
        <v>67</v>
      </c>
      <c r="P15" s="30">
        <v>70</v>
      </c>
      <c r="Q15" s="30">
        <v>28</v>
      </c>
      <c r="R15" s="30">
        <v>0</v>
      </c>
      <c r="S15" s="30">
        <v>1</v>
      </c>
    </row>
    <row r="16" spans="1:19" s="8" customFormat="1" ht="11.25">
      <c r="A16" s="27" t="s">
        <v>42</v>
      </c>
      <c r="B16" s="28" t="s">
        <v>43</v>
      </c>
      <c r="C16" s="29">
        <v>153</v>
      </c>
      <c r="D16" s="30">
        <v>1</v>
      </c>
      <c r="E16" s="30">
        <v>84</v>
      </c>
      <c r="F16" s="30">
        <v>68</v>
      </c>
      <c r="G16" s="29">
        <v>561</v>
      </c>
      <c r="H16" s="30">
        <v>89</v>
      </c>
      <c r="I16" s="30">
        <v>20</v>
      </c>
      <c r="J16" s="30">
        <v>24</v>
      </c>
      <c r="K16" s="30">
        <v>68</v>
      </c>
      <c r="L16" s="30">
        <v>162</v>
      </c>
      <c r="M16" s="30">
        <v>46</v>
      </c>
      <c r="N16" s="30">
        <v>67</v>
      </c>
      <c r="O16" s="30">
        <v>25</v>
      </c>
      <c r="P16" s="30">
        <v>13</v>
      </c>
      <c r="Q16" s="30">
        <v>24</v>
      </c>
      <c r="R16" s="30">
        <v>0</v>
      </c>
      <c r="S16" s="30">
        <v>23</v>
      </c>
    </row>
    <row r="17" spans="1:19" s="8" customFormat="1" ht="11.25">
      <c r="A17" s="27" t="s">
        <v>44</v>
      </c>
      <c r="B17" s="28" t="s">
        <v>45</v>
      </c>
      <c r="C17" s="29">
        <v>274</v>
      </c>
      <c r="D17" s="30">
        <v>1</v>
      </c>
      <c r="E17" s="30">
        <v>108</v>
      </c>
      <c r="F17" s="30">
        <v>165</v>
      </c>
      <c r="G17" s="29">
        <v>1295</v>
      </c>
      <c r="H17" s="30">
        <v>196</v>
      </c>
      <c r="I17" s="30">
        <v>18</v>
      </c>
      <c r="J17" s="30">
        <v>43</v>
      </c>
      <c r="K17" s="30">
        <v>170</v>
      </c>
      <c r="L17" s="30">
        <v>348</v>
      </c>
      <c r="M17" s="30">
        <v>157</v>
      </c>
      <c r="N17" s="30">
        <v>112</v>
      </c>
      <c r="O17" s="30">
        <v>70</v>
      </c>
      <c r="P17" s="30">
        <v>34</v>
      </c>
      <c r="Q17" s="30">
        <v>45</v>
      </c>
      <c r="R17" s="30">
        <v>0</v>
      </c>
      <c r="S17" s="30">
        <v>102</v>
      </c>
    </row>
    <row r="18" spans="1:19" s="8" customFormat="1" ht="11.25">
      <c r="A18" s="27" t="s">
        <v>46</v>
      </c>
      <c r="B18" s="28" t="s">
        <v>47</v>
      </c>
      <c r="C18" s="29">
        <v>121</v>
      </c>
      <c r="D18" s="30">
        <v>1</v>
      </c>
      <c r="E18" s="30">
        <v>61</v>
      </c>
      <c r="F18" s="30">
        <v>59</v>
      </c>
      <c r="G18" s="29">
        <v>708</v>
      </c>
      <c r="H18" s="30">
        <v>150</v>
      </c>
      <c r="I18" s="30">
        <v>0</v>
      </c>
      <c r="J18" s="30">
        <v>3</v>
      </c>
      <c r="K18" s="30">
        <v>102</v>
      </c>
      <c r="L18" s="30">
        <v>215</v>
      </c>
      <c r="M18" s="30">
        <v>43</v>
      </c>
      <c r="N18" s="30">
        <v>48</v>
      </c>
      <c r="O18" s="30">
        <v>129</v>
      </c>
      <c r="P18" s="30">
        <v>1</v>
      </c>
      <c r="Q18" s="30">
        <v>17</v>
      </c>
      <c r="R18" s="30">
        <v>0</v>
      </c>
      <c r="S18" s="30">
        <v>0</v>
      </c>
    </row>
    <row r="19" spans="1:19" s="8" customFormat="1" ht="11.25">
      <c r="A19" s="27" t="s">
        <v>48</v>
      </c>
      <c r="B19" s="28" t="s">
        <v>49</v>
      </c>
      <c r="C19" s="29">
        <v>148</v>
      </c>
      <c r="D19" s="30">
        <v>1</v>
      </c>
      <c r="E19" s="30">
        <v>79</v>
      </c>
      <c r="F19" s="30">
        <v>68</v>
      </c>
      <c r="G19" s="29">
        <v>640</v>
      </c>
      <c r="H19" s="30">
        <v>127</v>
      </c>
      <c r="I19" s="30">
        <v>0</v>
      </c>
      <c r="J19" s="30">
        <v>9</v>
      </c>
      <c r="K19" s="30">
        <v>75</v>
      </c>
      <c r="L19" s="30">
        <v>218</v>
      </c>
      <c r="M19" s="30">
        <v>53</v>
      </c>
      <c r="N19" s="30">
        <v>93</v>
      </c>
      <c r="O19" s="30">
        <v>36</v>
      </c>
      <c r="P19" s="30">
        <v>10</v>
      </c>
      <c r="Q19" s="30">
        <v>19</v>
      </c>
      <c r="R19" s="30">
        <v>0</v>
      </c>
      <c r="S19" s="30">
        <v>0</v>
      </c>
    </row>
    <row r="20" spans="1:19" s="8" customFormat="1" ht="11.25">
      <c r="A20" s="27" t="s">
        <v>50</v>
      </c>
      <c r="B20" s="28" t="s">
        <v>51</v>
      </c>
      <c r="C20" s="29">
        <v>262</v>
      </c>
      <c r="D20" s="30">
        <v>1</v>
      </c>
      <c r="E20" s="30">
        <v>105</v>
      </c>
      <c r="F20" s="30">
        <v>156</v>
      </c>
      <c r="G20" s="29">
        <v>1096</v>
      </c>
      <c r="H20" s="30">
        <v>127</v>
      </c>
      <c r="I20" s="30">
        <v>10</v>
      </c>
      <c r="J20" s="30">
        <v>16</v>
      </c>
      <c r="K20" s="30">
        <v>156</v>
      </c>
      <c r="L20" s="30">
        <v>425</v>
      </c>
      <c r="M20" s="30">
        <v>154</v>
      </c>
      <c r="N20" s="30">
        <v>66</v>
      </c>
      <c r="O20" s="30">
        <v>24</v>
      </c>
      <c r="P20" s="30">
        <v>13</v>
      </c>
      <c r="Q20" s="30">
        <v>38</v>
      </c>
      <c r="R20" s="30">
        <v>0</v>
      </c>
      <c r="S20" s="30">
        <v>67</v>
      </c>
    </row>
    <row r="21" spans="1:19" s="8" customFormat="1" ht="11.25">
      <c r="A21" s="27" t="s">
        <v>52</v>
      </c>
      <c r="B21" s="28" t="s">
        <v>53</v>
      </c>
      <c r="C21" s="29">
        <v>201</v>
      </c>
      <c r="D21" s="30">
        <v>1</v>
      </c>
      <c r="E21" s="30">
        <v>98</v>
      </c>
      <c r="F21" s="30">
        <v>102</v>
      </c>
      <c r="G21" s="29">
        <v>840</v>
      </c>
      <c r="H21" s="30">
        <v>90</v>
      </c>
      <c r="I21" s="30">
        <v>10</v>
      </c>
      <c r="J21" s="30">
        <v>18</v>
      </c>
      <c r="K21" s="30">
        <v>103</v>
      </c>
      <c r="L21" s="30">
        <v>356</v>
      </c>
      <c r="M21" s="30">
        <v>130</v>
      </c>
      <c r="N21" s="30">
        <v>45</v>
      </c>
      <c r="O21" s="30">
        <v>30</v>
      </c>
      <c r="P21" s="30">
        <v>10</v>
      </c>
      <c r="Q21" s="30">
        <v>34</v>
      </c>
      <c r="R21" s="30">
        <v>0</v>
      </c>
      <c r="S21" s="30">
        <v>14</v>
      </c>
    </row>
    <row r="22" spans="1:19" s="8" customFormat="1" ht="11.25">
      <c r="A22" s="27" t="s">
        <v>54</v>
      </c>
      <c r="B22" s="28" t="s">
        <v>55</v>
      </c>
      <c r="C22" s="29">
        <v>130</v>
      </c>
      <c r="D22" s="30">
        <v>1</v>
      </c>
      <c r="E22" s="30">
        <v>60</v>
      </c>
      <c r="F22" s="30">
        <v>69</v>
      </c>
      <c r="G22" s="29">
        <v>684</v>
      </c>
      <c r="H22" s="30">
        <v>124</v>
      </c>
      <c r="I22" s="30">
        <v>11</v>
      </c>
      <c r="J22" s="30">
        <v>9</v>
      </c>
      <c r="K22" s="30">
        <v>71</v>
      </c>
      <c r="L22" s="30">
        <v>279</v>
      </c>
      <c r="M22" s="30">
        <v>53</v>
      </c>
      <c r="N22" s="30">
        <v>86</v>
      </c>
      <c r="O22" s="30">
        <v>18</v>
      </c>
      <c r="P22" s="30">
        <v>9</v>
      </c>
      <c r="Q22" s="30">
        <v>24</v>
      </c>
      <c r="R22" s="30">
        <v>0</v>
      </c>
      <c r="S22" s="30">
        <v>0</v>
      </c>
    </row>
    <row r="23" spans="1:19" s="8" customFormat="1" ht="11.25">
      <c r="A23" s="27" t="s">
        <v>56</v>
      </c>
      <c r="B23" s="28" t="s">
        <v>57</v>
      </c>
      <c r="C23" s="29">
        <v>159</v>
      </c>
      <c r="D23" s="30">
        <v>1</v>
      </c>
      <c r="E23" s="30">
        <v>97</v>
      </c>
      <c r="F23" s="30">
        <v>61</v>
      </c>
      <c r="G23" s="29">
        <v>564</v>
      </c>
      <c r="H23" s="30">
        <v>83</v>
      </c>
      <c r="I23" s="30">
        <v>5</v>
      </c>
      <c r="J23" s="30">
        <v>7</v>
      </c>
      <c r="K23" s="30">
        <v>92</v>
      </c>
      <c r="L23" s="30">
        <v>198</v>
      </c>
      <c r="M23" s="30">
        <v>50</v>
      </c>
      <c r="N23" s="30">
        <v>73</v>
      </c>
      <c r="O23" s="30">
        <v>16</v>
      </c>
      <c r="P23" s="30">
        <v>7</v>
      </c>
      <c r="Q23" s="30">
        <v>33</v>
      </c>
      <c r="R23" s="30">
        <v>0</v>
      </c>
      <c r="S23" s="30">
        <v>0</v>
      </c>
    </row>
    <row r="24" spans="1:19" s="8" customFormat="1" ht="11.25">
      <c r="A24" s="27" t="s">
        <v>58</v>
      </c>
      <c r="B24" s="28" t="s">
        <v>59</v>
      </c>
      <c r="C24" s="29">
        <v>126</v>
      </c>
      <c r="D24" s="30">
        <v>1</v>
      </c>
      <c r="E24" s="30">
        <v>72</v>
      </c>
      <c r="F24" s="30">
        <v>53</v>
      </c>
      <c r="G24" s="29">
        <v>303</v>
      </c>
      <c r="H24" s="30">
        <v>17</v>
      </c>
      <c r="I24" s="30">
        <v>5</v>
      </c>
      <c r="J24" s="30">
        <v>5</v>
      </c>
      <c r="K24" s="30">
        <v>40</v>
      </c>
      <c r="L24" s="30">
        <v>162</v>
      </c>
      <c r="M24" s="30">
        <v>16</v>
      </c>
      <c r="N24" s="30">
        <v>37</v>
      </c>
      <c r="O24" s="30">
        <v>14</v>
      </c>
      <c r="P24" s="30">
        <v>0</v>
      </c>
      <c r="Q24" s="30">
        <v>7</v>
      </c>
      <c r="R24" s="30">
        <v>0</v>
      </c>
      <c r="S24" s="30">
        <v>0</v>
      </c>
    </row>
    <row r="25" spans="1:19" s="8" customFormat="1" ht="11.25">
      <c r="A25" s="27" t="s">
        <v>60</v>
      </c>
      <c r="B25" s="28" t="s">
        <v>61</v>
      </c>
      <c r="C25" s="29">
        <v>184</v>
      </c>
      <c r="D25" s="30">
        <v>1</v>
      </c>
      <c r="E25" s="30">
        <v>72</v>
      </c>
      <c r="F25" s="30">
        <v>111</v>
      </c>
      <c r="G25" s="29">
        <v>567</v>
      </c>
      <c r="H25" s="30">
        <v>87</v>
      </c>
      <c r="I25" s="30">
        <v>4</v>
      </c>
      <c r="J25" s="30">
        <v>3</v>
      </c>
      <c r="K25" s="30">
        <v>71</v>
      </c>
      <c r="L25" s="30">
        <v>273</v>
      </c>
      <c r="M25" s="30">
        <v>35</v>
      </c>
      <c r="N25" s="30">
        <v>53</v>
      </c>
      <c r="O25" s="30">
        <v>17</v>
      </c>
      <c r="P25" s="30">
        <v>3</v>
      </c>
      <c r="Q25" s="30">
        <v>21</v>
      </c>
      <c r="R25" s="30">
        <v>0</v>
      </c>
      <c r="S25" s="30">
        <v>0</v>
      </c>
    </row>
    <row r="26" spans="1:19" s="8" customFormat="1" ht="11.25">
      <c r="A26" s="27" t="s">
        <v>62</v>
      </c>
      <c r="B26" s="28" t="s">
        <v>63</v>
      </c>
      <c r="C26" s="29">
        <v>223</v>
      </c>
      <c r="D26" s="30">
        <v>1</v>
      </c>
      <c r="E26" s="30">
        <v>73</v>
      </c>
      <c r="F26" s="30">
        <v>149</v>
      </c>
      <c r="G26" s="29">
        <v>976</v>
      </c>
      <c r="H26" s="30">
        <v>101</v>
      </c>
      <c r="I26" s="30">
        <v>17</v>
      </c>
      <c r="J26" s="30">
        <v>22</v>
      </c>
      <c r="K26" s="30">
        <v>147</v>
      </c>
      <c r="L26" s="30">
        <v>525</v>
      </c>
      <c r="M26" s="30">
        <v>67</v>
      </c>
      <c r="N26" s="30">
        <v>47</v>
      </c>
      <c r="O26" s="30">
        <v>17</v>
      </c>
      <c r="P26" s="30">
        <v>17</v>
      </c>
      <c r="Q26" s="30">
        <v>16</v>
      </c>
      <c r="R26" s="30">
        <v>0</v>
      </c>
      <c r="S26" s="30">
        <v>0</v>
      </c>
    </row>
    <row r="27" spans="1:19" s="8" customFormat="1" ht="11.25">
      <c r="A27" s="27" t="s">
        <v>64</v>
      </c>
      <c r="B27" s="28" t="s">
        <v>65</v>
      </c>
      <c r="C27" s="29">
        <v>197</v>
      </c>
      <c r="D27" s="30">
        <v>1</v>
      </c>
      <c r="E27" s="30">
        <v>91</v>
      </c>
      <c r="F27" s="30">
        <v>105</v>
      </c>
      <c r="G27" s="29">
        <v>1192</v>
      </c>
      <c r="H27" s="30">
        <v>231</v>
      </c>
      <c r="I27" s="30">
        <v>18</v>
      </c>
      <c r="J27" s="30">
        <v>20</v>
      </c>
      <c r="K27" s="30">
        <v>205</v>
      </c>
      <c r="L27" s="30">
        <v>432</v>
      </c>
      <c r="M27" s="30">
        <v>41</v>
      </c>
      <c r="N27" s="30">
        <v>61</v>
      </c>
      <c r="O27" s="30">
        <v>22</v>
      </c>
      <c r="P27" s="30">
        <v>22</v>
      </c>
      <c r="Q27" s="30">
        <v>22</v>
      </c>
      <c r="R27" s="30">
        <v>0</v>
      </c>
      <c r="S27" s="30">
        <v>118</v>
      </c>
    </row>
    <row r="28" spans="1:19" s="8" customFormat="1" ht="11.25">
      <c r="A28" s="27" t="s">
        <v>66</v>
      </c>
      <c r="B28" s="28" t="s">
        <v>67</v>
      </c>
      <c r="C28" s="29">
        <v>115</v>
      </c>
      <c r="D28" s="30">
        <v>1</v>
      </c>
      <c r="E28" s="30">
        <v>63</v>
      </c>
      <c r="F28" s="30">
        <v>51</v>
      </c>
      <c r="G28" s="29">
        <v>408</v>
      </c>
      <c r="H28" s="30">
        <v>65</v>
      </c>
      <c r="I28" s="30">
        <v>5</v>
      </c>
      <c r="J28" s="30">
        <v>5</v>
      </c>
      <c r="K28" s="30">
        <v>42</v>
      </c>
      <c r="L28" s="30">
        <v>174</v>
      </c>
      <c r="M28" s="30">
        <v>31</v>
      </c>
      <c r="N28" s="30">
        <v>35</v>
      </c>
      <c r="O28" s="30">
        <v>13</v>
      </c>
      <c r="P28" s="30">
        <v>22</v>
      </c>
      <c r="Q28" s="30">
        <v>16</v>
      </c>
      <c r="R28" s="30">
        <v>0</v>
      </c>
      <c r="S28" s="30">
        <v>0</v>
      </c>
    </row>
    <row r="29" spans="1:19" s="8" customFormat="1" ht="11.25">
      <c r="A29" s="27" t="s">
        <v>68</v>
      </c>
      <c r="B29" s="28" t="s">
        <v>69</v>
      </c>
      <c r="C29" s="29">
        <v>144</v>
      </c>
      <c r="D29" s="30">
        <v>1</v>
      </c>
      <c r="E29" s="30">
        <v>81</v>
      </c>
      <c r="F29" s="30">
        <v>62</v>
      </c>
      <c r="G29" s="29">
        <v>625</v>
      </c>
      <c r="H29" s="30">
        <v>76</v>
      </c>
      <c r="I29" s="30">
        <v>4</v>
      </c>
      <c r="J29" s="30">
        <v>17</v>
      </c>
      <c r="K29" s="30">
        <v>54</v>
      </c>
      <c r="L29" s="30">
        <v>250</v>
      </c>
      <c r="M29" s="30">
        <v>40</v>
      </c>
      <c r="N29" s="30">
        <v>97</v>
      </c>
      <c r="O29" s="30">
        <v>27</v>
      </c>
      <c r="P29" s="30">
        <v>26</v>
      </c>
      <c r="Q29" s="30">
        <v>17</v>
      </c>
      <c r="R29" s="30">
        <v>0</v>
      </c>
      <c r="S29" s="30">
        <v>17</v>
      </c>
    </row>
    <row r="30" spans="1:19" s="8" customFormat="1" ht="11.25">
      <c r="A30" s="27" t="s">
        <v>70</v>
      </c>
      <c r="B30" s="28" t="s">
        <v>71</v>
      </c>
      <c r="C30" s="29">
        <v>73</v>
      </c>
      <c r="D30" s="30">
        <v>1</v>
      </c>
      <c r="E30" s="30">
        <v>49</v>
      </c>
      <c r="F30" s="30">
        <v>23</v>
      </c>
      <c r="G30" s="29">
        <v>233</v>
      </c>
      <c r="H30" s="30">
        <v>37</v>
      </c>
      <c r="I30" s="30">
        <v>0</v>
      </c>
      <c r="J30" s="30">
        <v>2</v>
      </c>
      <c r="K30" s="30">
        <v>43</v>
      </c>
      <c r="L30" s="30">
        <v>86</v>
      </c>
      <c r="M30" s="30">
        <v>9</v>
      </c>
      <c r="N30" s="30">
        <v>32</v>
      </c>
      <c r="O30" s="30">
        <v>9</v>
      </c>
      <c r="P30" s="30">
        <v>12</v>
      </c>
      <c r="Q30" s="30">
        <v>3</v>
      </c>
      <c r="R30" s="30">
        <v>0</v>
      </c>
      <c r="S30" s="30">
        <v>0</v>
      </c>
    </row>
    <row r="31" spans="1:19" s="8" customFormat="1" ht="11.25">
      <c r="A31" s="27" t="s">
        <v>72</v>
      </c>
      <c r="B31" s="28" t="s">
        <v>73</v>
      </c>
      <c r="C31" s="29">
        <v>153</v>
      </c>
      <c r="D31" s="30">
        <v>1</v>
      </c>
      <c r="E31" s="30">
        <v>81</v>
      </c>
      <c r="F31" s="30">
        <v>71</v>
      </c>
      <c r="G31" s="29">
        <v>350</v>
      </c>
      <c r="H31" s="30">
        <v>56</v>
      </c>
      <c r="I31" s="30">
        <v>10</v>
      </c>
      <c r="J31" s="30">
        <v>12</v>
      </c>
      <c r="K31" s="30">
        <v>28</v>
      </c>
      <c r="L31" s="30">
        <v>99</v>
      </c>
      <c r="M31" s="30">
        <v>43</v>
      </c>
      <c r="N31" s="30">
        <v>30</v>
      </c>
      <c r="O31" s="30">
        <v>29</v>
      </c>
      <c r="P31" s="30">
        <v>28</v>
      </c>
      <c r="Q31" s="30">
        <v>15</v>
      </c>
      <c r="R31" s="30">
        <v>0</v>
      </c>
      <c r="S31" s="30">
        <v>0</v>
      </c>
    </row>
    <row r="32" spans="1:19" s="8" customFormat="1" ht="11.25">
      <c r="A32" s="27" t="s">
        <v>74</v>
      </c>
      <c r="B32" s="28" t="s">
        <v>75</v>
      </c>
      <c r="C32" s="29">
        <v>139</v>
      </c>
      <c r="D32" s="30">
        <v>1</v>
      </c>
      <c r="E32" s="30">
        <v>87</v>
      </c>
      <c r="F32" s="30">
        <v>51</v>
      </c>
      <c r="G32" s="29">
        <v>555</v>
      </c>
      <c r="H32" s="30">
        <v>99</v>
      </c>
      <c r="I32" s="30">
        <v>3</v>
      </c>
      <c r="J32" s="30">
        <v>15</v>
      </c>
      <c r="K32" s="30">
        <v>46</v>
      </c>
      <c r="L32" s="30">
        <v>210</v>
      </c>
      <c r="M32" s="30">
        <v>64</v>
      </c>
      <c r="N32" s="30">
        <v>42</v>
      </c>
      <c r="O32" s="30">
        <v>26</v>
      </c>
      <c r="P32" s="30">
        <v>22</v>
      </c>
      <c r="Q32" s="30">
        <v>27</v>
      </c>
      <c r="R32" s="30">
        <v>0</v>
      </c>
      <c r="S32" s="30">
        <v>1</v>
      </c>
    </row>
    <row r="33" spans="1:19" s="8" customFormat="1" ht="11.25">
      <c r="A33" s="27" t="s">
        <v>76</v>
      </c>
      <c r="B33" s="28" t="s">
        <v>77</v>
      </c>
      <c r="C33" s="29">
        <v>238</v>
      </c>
      <c r="D33" s="30">
        <v>1</v>
      </c>
      <c r="E33" s="30">
        <v>133</v>
      </c>
      <c r="F33" s="30">
        <v>104</v>
      </c>
      <c r="G33" s="29">
        <v>1010</v>
      </c>
      <c r="H33" s="30">
        <v>126</v>
      </c>
      <c r="I33" s="30">
        <v>17</v>
      </c>
      <c r="J33" s="30">
        <v>68</v>
      </c>
      <c r="K33" s="30">
        <v>97</v>
      </c>
      <c r="L33" s="30">
        <v>360</v>
      </c>
      <c r="M33" s="30">
        <v>184</v>
      </c>
      <c r="N33" s="30">
        <v>44</v>
      </c>
      <c r="O33" s="30">
        <v>26</v>
      </c>
      <c r="P33" s="30">
        <v>36</v>
      </c>
      <c r="Q33" s="30">
        <v>52</v>
      </c>
      <c r="R33" s="30">
        <v>0</v>
      </c>
      <c r="S33" s="30">
        <v>0</v>
      </c>
    </row>
    <row r="34" spans="1:19" s="8" customFormat="1" ht="11.25">
      <c r="A34" s="27" t="s">
        <v>78</v>
      </c>
      <c r="B34" s="28" t="s">
        <v>79</v>
      </c>
      <c r="C34" s="29">
        <v>121</v>
      </c>
      <c r="D34" s="30">
        <v>1</v>
      </c>
      <c r="E34" s="30">
        <v>80</v>
      </c>
      <c r="F34" s="30">
        <v>40</v>
      </c>
      <c r="G34" s="29">
        <v>318</v>
      </c>
      <c r="H34" s="30">
        <v>48</v>
      </c>
      <c r="I34" s="30">
        <v>4</v>
      </c>
      <c r="J34" s="30">
        <v>11</v>
      </c>
      <c r="K34" s="30">
        <v>43</v>
      </c>
      <c r="L34" s="30">
        <v>113</v>
      </c>
      <c r="M34" s="30">
        <v>32</v>
      </c>
      <c r="N34" s="30">
        <v>25</v>
      </c>
      <c r="O34" s="30">
        <v>15</v>
      </c>
      <c r="P34" s="30">
        <v>11</v>
      </c>
      <c r="Q34" s="30">
        <v>16</v>
      </c>
      <c r="R34" s="30">
        <v>0</v>
      </c>
      <c r="S34" s="30">
        <v>0</v>
      </c>
    </row>
    <row r="35" spans="1:19" s="8" customFormat="1" ht="11.25">
      <c r="A35" s="27" t="s">
        <v>80</v>
      </c>
      <c r="B35" s="28" t="s">
        <v>81</v>
      </c>
      <c r="C35" s="29">
        <v>188</v>
      </c>
      <c r="D35" s="30">
        <v>1</v>
      </c>
      <c r="E35" s="30">
        <v>110</v>
      </c>
      <c r="F35" s="30">
        <v>77</v>
      </c>
      <c r="G35" s="29">
        <v>593</v>
      </c>
      <c r="H35" s="30">
        <v>110</v>
      </c>
      <c r="I35" s="30">
        <v>13</v>
      </c>
      <c r="J35" s="30">
        <v>23</v>
      </c>
      <c r="K35" s="30">
        <v>57</v>
      </c>
      <c r="L35" s="30">
        <v>204</v>
      </c>
      <c r="M35" s="30">
        <v>55</v>
      </c>
      <c r="N35" s="30">
        <v>52</v>
      </c>
      <c r="O35" s="30">
        <v>17</v>
      </c>
      <c r="P35" s="30">
        <v>29</v>
      </c>
      <c r="Q35" s="30">
        <v>33</v>
      </c>
      <c r="R35" s="30">
        <v>0</v>
      </c>
      <c r="S35" s="30">
        <v>0</v>
      </c>
    </row>
    <row r="36" spans="1:19" s="8" customFormat="1" ht="11.25">
      <c r="A36" s="27" t="s">
        <v>118</v>
      </c>
      <c r="B36" s="31" t="s">
        <v>82</v>
      </c>
      <c r="C36" s="29">
        <v>40</v>
      </c>
      <c r="D36" s="30">
        <v>1</v>
      </c>
      <c r="E36" s="30">
        <v>30</v>
      </c>
      <c r="F36" s="30">
        <v>9</v>
      </c>
      <c r="G36" s="29">
        <v>233</v>
      </c>
      <c r="H36" s="30">
        <v>23</v>
      </c>
      <c r="I36" s="30">
        <v>1</v>
      </c>
      <c r="J36" s="30">
        <v>7</v>
      </c>
      <c r="K36" s="30">
        <v>15</v>
      </c>
      <c r="L36" s="30">
        <v>24</v>
      </c>
      <c r="M36" s="30">
        <v>10</v>
      </c>
      <c r="N36" s="30">
        <v>11</v>
      </c>
      <c r="O36" s="30">
        <v>98</v>
      </c>
      <c r="P36" s="30">
        <v>4</v>
      </c>
      <c r="Q36" s="30">
        <v>16</v>
      </c>
      <c r="R36" s="30">
        <v>0</v>
      </c>
      <c r="S36" s="30">
        <v>24</v>
      </c>
    </row>
    <row r="37" spans="1:19" s="8" customFormat="1" ht="11.25">
      <c r="A37" s="27" t="s">
        <v>119</v>
      </c>
      <c r="B37" s="31" t="s">
        <v>83</v>
      </c>
      <c r="C37" s="29">
        <v>4</v>
      </c>
      <c r="D37" s="30">
        <v>0</v>
      </c>
      <c r="E37" s="30">
        <v>2</v>
      </c>
      <c r="F37" s="30">
        <v>2</v>
      </c>
      <c r="G37" s="29">
        <v>35</v>
      </c>
      <c r="H37" s="30">
        <v>15</v>
      </c>
      <c r="I37" s="30">
        <v>0</v>
      </c>
      <c r="J37" s="30">
        <v>0</v>
      </c>
      <c r="K37" s="30">
        <v>1</v>
      </c>
      <c r="L37" s="30">
        <v>9</v>
      </c>
      <c r="M37" s="30">
        <v>0</v>
      </c>
      <c r="N37" s="30">
        <v>0</v>
      </c>
      <c r="O37" s="30">
        <v>3</v>
      </c>
      <c r="P37" s="30">
        <v>2</v>
      </c>
      <c r="Q37" s="30">
        <v>4</v>
      </c>
      <c r="R37" s="30">
        <v>0</v>
      </c>
      <c r="S37" s="30">
        <v>1</v>
      </c>
    </row>
    <row r="38" spans="1:2" ht="12">
      <c r="A38" s="32" t="s">
        <v>120</v>
      </c>
      <c r="B38" s="33"/>
    </row>
    <row r="39" spans="1:17" s="34" customFormat="1" ht="12" customHeight="1">
      <c r="A39" s="112" t="s">
        <v>121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</row>
  </sheetData>
  <sheetProtection/>
  <mergeCells count="7">
    <mergeCell ref="A5:B5"/>
    <mergeCell ref="A39:Q39"/>
    <mergeCell ref="A1:S1"/>
    <mergeCell ref="A2:S2"/>
    <mergeCell ref="G3:S3"/>
    <mergeCell ref="A3:B4"/>
    <mergeCell ref="C3:F3"/>
  </mergeCells>
  <printOptions horizontalCentered="1" verticalCentered="1"/>
  <pageMargins left="0.49" right="0.52" top="0.39" bottom="0.43" header="0.28" footer="0.33"/>
  <pageSetup fitToHeight="1" fitToWidth="1" horizontalDpi="600" verticalDpi="600" orientation="landscape" paperSize="9" scale="7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2"/>
  <sheetViews>
    <sheetView zoomScalePageLayoutView="0" workbookViewId="0" topLeftCell="A1">
      <selection activeCell="A40" sqref="A40"/>
    </sheetView>
  </sheetViews>
  <sheetFormatPr defaultColWidth="11.83203125" defaultRowHeight="12"/>
  <cols>
    <col min="1" max="1" width="15.33203125" style="32" customWidth="1"/>
    <col min="2" max="2" width="21.16015625" style="35" customWidth="1"/>
    <col min="3" max="3" width="10.5" style="32" customWidth="1"/>
    <col min="4" max="4" width="10.66015625" style="32" customWidth="1"/>
    <col min="5" max="5" width="11.33203125" style="32" customWidth="1"/>
    <col min="6" max="6" width="11.16015625" style="32" customWidth="1"/>
    <col min="7" max="7" width="8.66015625" style="32" customWidth="1"/>
    <col min="8" max="8" width="10.33203125" style="32" customWidth="1"/>
    <col min="9" max="9" width="10.5" style="32" customWidth="1"/>
    <col min="10" max="10" width="10.83203125" style="32" customWidth="1"/>
    <col min="11" max="11" width="11" style="32" customWidth="1"/>
    <col min="12" max="12" width="10.33203125" style="32" customWidth="1"/>
    <col min="13" max="13" width="10.83203125" style="32" customWidth="1"/>
    <col min="14" max="14" width="10.5" style="32" customWidth="1"/>
    <col min="15" max="16" width="10.66015625" style="32" customWidth="1"/>
    <col min="17" max="18" width="10.33203125" style="32" customWidth="1"/>
    <col min="19" max="19" width="7.66015625" style="32" customWidth="1"/>
    <col min="20" max="16384" width="11.83203125" style="32" customWidth="1"/>
  </cols>
  <sheetData>
    <row r="1" spans="1:19" s="8" customFormat="1" ht="33.75" customHeight="1">
      <c r="A1" s="102" t="s">
        <v>84</v>
      </c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</row>
    <row r="2" spans="1:19" s="8" customFormat="1" ht="15" customHeight="1">
      <c r="A2" s="104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</row>
    <row r="3" spans="1:19" s="8" customFormat="1" ht="11.25">
      <c r="A3" s="105" t="s">
        <v>203</v>
      </c>
      <c r="B3" s="106"/>
      <c r="C3" s="109" t="s">
        <v>186</v>
      </c>
      <c r="D3" s="109"/>
      <c r="E3" s="109"/>
      <c r="F3" s="109"/>
      <c r="G3" s="109" t="s">
        <v>198</v>
      </c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</row>
    <row r="4" spans="1:19" s="10" customFormat="1" ht="48" customHeight="1">
      <c r="A4" s="107"/>
      <c r="B4" s="108"/>
      <c r="C4" s="9" t="s">
        <v>158</v>
      </c>
      <c r="D4" s="9" t="s">
        <v>30</v>
      </c>
      <c r="E4" s="9" t="s">
        <v>31</v>
      </c>
      <c r="F4" s="9" t="s">
        <v>32</v>
      </c>
      <c r="G4" s="9" t="s">
        <v>158</v>
      </c>
      <c r="H4" s="9" t="s">
        <v>159</v>
      </c>
      <c r="I4" s="9" t="s">
        <v>160</v>
      </c>
      <c r="J4" s="9" t="s">
        <v>161</v>
      </c>
      <c r="K4" s="9" t="s">
        <v>162</v>
      </c>
      <c r="L4" s="9" t="s">
        <v>33</v>
      </c>
      <c r="M4" s="9" t="s">
        <v>163</v>
      </c>
      <c r="N4" s="9" t="s">
        <v>164</v>
      </c>
      <c r="O4" s="9" t="s">
        <v>165</v>
      </c>
      <c r="P4" s="9" t="s">
        <v>166</v>
      </c>
      <c r="Q4" s="9" t="s">
        <v>167</v>
      </c>
      <c r="R4" s="9" t="s">
        <v>168</v>
      </c>
      <c r="S4" s="9" t="s">
        <v>169</v>
      </c>
    </row>
    <row r="5" spans="1:19" s="12" customFormat="1" ht="55.5" customHeight="1">
      <c r="A5" s="110" t="s">
        <v>170</v>
      </c>
      <c r="B5" s="111"/>
      <c r="C5" s="11" t="s">
        <v>171</v>
      </c>
      <c r="D5" s="11" t="s">
        <v>187</v>
      </c>
      <c r="E5" s="11" t="s">
        <v>188</v>
      </c>
      <c r="F5" s="11" t="s">
        <v>189</v>
      </c>
      <c r="G5" s="11" t="s">
        <v>171</v>
      </c>
      <c r="H5" s="11" t="s">
        <v>190</v>
      </c>
      <c r="I5" s="11" t="s">
        <v>191</v>
      </c>
      <c r="J5" s="11" t="s">
        <v>192</v>
      </c>
      <c r="K5" s="11" t="s">
        <v>193</v>
      </c>
      <c r="L5" s="11" t="s">
        <v>194</v>
      </c>
      <c r="M5" s="11" t="s">
        <v>195</v>
      </c>
      <c r="N5" s="11" t="s">
        <v>196</v>
      </c>
      <c r="O5" s="11" t="s">
        <v>199</v>
      </c>
      <c r="P5" s="11" t="s">
        <v>200</v>
      </c>
      <c r="Q5" s="11" t="s">
        <v>197</v>
      </c>
      <c r="R5" s="11" t="s">
        <v>201</v>
      </c>
      <c r="S5" s="11" t="s">
        <v>34</v>
      </c>
    </row>
    <row r="6" spans="1:19" s="10" customFormat="1" ht="14.25" customHeight="1">
      <c r="A6" s="13" t="s">
        <v>86</v>
      </c>
      <c r="B6" s="14" t="s">
        <v>87</v>
      </c>
      <c r="C6" s="15">
        <v>4825</v>
      </c>
      <c r="D6" s="15">
        <v>169</v>
      </c>
      <c r="E6" s="15">
        <v>2309</v>
      </c>
      <c r="F6" s="15">
        <v>2347</v>
      </c>
      <c r="G6" s="15">
        <v>24303</v>
      </c>
      <c r="H6" s="15">
        <v>4021</v>
      </c>
      <c r="I6" s="15">
        <v>769</v>
      </c>
      <c r="J6" s="15">
        <v>1062</v>
      </c>
      <c r="K6" s="15">
        <v>2779</v>
      </c>
      <c r="L6" s="15">
        <v>7846</v>
      </c>
      <c r="M6" s="15">
        <v>2218</v>
      </c>
      <c r="N6" s="15">
        <v>2675</v>
      </c>
      <c r="O6" s="15">
        <v>900</v>
      </c>
      <c r="P6" s="15">
        <v>739</v>
      </c>
      <c r="Q6" s="15">
        <v>809</v>
      </c>
      <c r="R6" s="15">
        <v>155</v>
      </c>
      <c r="S6" s="15">
        <v>330</v>
      </c>
    </row>
    <row r="7" spans="1:19" s="21" customFormat="1" ht="12">
      <c r="A7" s="16" t="s">
        <v>88</v>
      </c>
      <c r="B7" s="17" t="s">
        <v>89</v>
      </c>
      <c r="C7" s="18">
        <v>253</v>
      </c>
      <c r="D7" s="19">
        <v>142</v>
      </c>
      <c r="E7" s="19">
        <v>78</v>
      </c>
      <c r="F7" s="19">
        <v>33</v>
      </c>
      <c r="G7" s="20">
        <v>5997</v>
      </c>
      <c r="H7" s="19">
        <v>1428</v>
      </c>
      <c r="I7" s="19">
        <v>514</v>
      </c>
      <c r="J7" s="19">
        <v>524</v>
      </c>
      <c r="K7" s="19">
        <v>574</v>
      </c>
      <c r="L7" s="19">
        <v>1239</v>
      </c>
      <c r="M7" s="19">
        <v>147</v>
      </c>
      <c r="N7" s="19">
        <v>1203</v>
      </c>
      <c r="O7" s="19">
        <v>36</v>
      </c>
      <c r="P7" s="19">
        <v>8</v>
      </c>
      <c r="Q7" s="19">
        <v>93</v>
      </c>
      <c r="R7" s="19">
        <v>134</v>
      </c>
      <c r="S7" s="19">
        <v>97</v>
      </c>
    </row>
    <row r="8" spans="1:19" s="21" customFormat="1" ht="11.25">
      <c r="A8" s="16" t="s">
        <v>90</v>
      </c>
      <c r="B8" s="17" t="s">
        <v>91</v>
      </c>
      <c r="C8" s="15">
        <v>4572</v>
      </c>
      <c r="D8" s="22">
        <v>27</v>
      </c>
      <c r="E8" s="22">
        <v>2231</v>
      </c>
      <c r="F8" s="22">
        <v>2314</v>
      </c>
      <c r="G8" s="15">
        <v>18306</v>
      </c>
      <c r="H8" s="22">
        <v>2593</v>
      </c>
      <c r="I8" s="22">
        <v>255</v>
      </c>
      <c r="J8" s="22">
        <v>538</v>
      </c>
      <c r="K8" s="22">
        <v>2205</v>
      </c>
      <c r="L8" s="22">
        <v>6607</v>
      </c>
      <c r="M8" s="22">
        <v>2071</v>
      </c>
      <c r="N8" s="22">
        <v>1472</v>
      </c>
      <c r="O8" s="22">
        <v>864</v>
      </c>
      <c r="P8" s="22">
        <v>731</v>
      </c>
      <c r="Q8" s="22">
        <v>716</v>
      </c>
      <c r="R8" s="22">
        <v>21</v>
      </c>
      <c r="S8" s="22">
        <v>233</v>
      </c>
    </row>
    <row r="9" spans="1:19" s="8" customFormat="1" ht="11.25">
      <c r="A9" s="23" t="s">
        <v>92</v>
      </c>
      <c r="B9" s="24" t="s">
        <v>93</v>
      </c>
      <c r="C9" s="25">
        <v>915</v>
      </c>
      <c r="D9" s="26">
        <v>5</v>
      </c>
      <c r="E9" s="26">
        <v>411</v>
      </c>
      <c r="F9" s="26">
        <v>499</v>
      </c>
      <c r="G9" s="25">
        <v>3883</v>
      </c>
      <c r="H9" s="26">
        <v>573</v>
      </c>
      <c r="I9" s="26">
        <v>86</v>
      </c>
      <c r="J9" s="26">
        <v>218</v>
      </c>
      <c r="K9" s="26">
        <v>381</v>
      </c>
      <c r="L9" s="26">
        <v>1002</v>
      </c>
      <c r="M9" s="26">
        <v>574</v>
      </c>
      <c r="N9" s="26">
        <v>315</v>
      </c>
      <c r="O9" s="26">
        <v>147</v>
      </c>
      <c r="P9" s="26">
        <v>346</v>
      </c>
      <c r="Q9" s="26">
        <v>211</v>
      </c>
      <c r="R9" s="26">
        <v>21</v>
      </c>
      <c r="S9" s="26">
        <v>9</v>
      </c>
    </row>
    <row r="10" spans="1:19" s="8" customFormat="1" ht="11.25">
      <c r="A10" s="27" t="s">
        <v>35</v>
      </c>
      <c r="B10" s="28" t="s">
        <v>94</v>
      </c>
      <c r="C10" s="29">
        <v>120</v>
      </c>
      <c r="D10" s="30">
        <v>1</v>
      </c>
      <c r="E10" s="30">
        <v>91</v>
      </c>
      <c r="F10" s="30">
        <v>28</v>
      </c>
      <c r="G10" s="29">
        <v>292</v>
      </c>
      <c r="H10" s="30">
        <v>76</v>
      </c>
      <c r="I10" s="30">
        <v>17</v>
      </c>
      <c r="J10" s="30">
        <v>10</v>
      </c>
      <c r="K10" s="30">
        <v>26</v>
      </c>
      <c r="L10" s="30">
        <v>86</v>
      </c>
      <c r="M10" s="30">
        <v>10</v>
      </c>
      <c r="N10" s="30">
        <v>57</v>
      </c>
      <c r="O10" s="30">
        <v>7</v>
      </c>
      <c r="P10" s="30">
        <v>1</v>
      </c>
      <c r="Q10" s="30">
        <v>2</v>
      </c>
      <c r="R10" s="30">
        <v>0</v>
      </c>
      <c r="S10" s="30">
        <v>0</v>
      </c>
    </row>
    <row r="11" spans="1:19" s="8" customFormat="1" ht="11.25">
      <c r="A11" s="27" t="s">
        <v>95</v>
      </c>
      <c r="B11" s="28" t="s">
        <v>36</v>
      </c>
      <c r="C11" s="29">
        <v>466</v>
      </c>
      <c r="D11" s="30">
        <v>1</v>
      </c>
      <c r="E11" s="30">
        <v>173</v>
      </c>
      <c r="F11" s="30">
        <v>292</v>
      </c>
      <c r="G11" s="29">
        <v>1988</v>
      </c>
      <c r="H11" s="30">
        <v>199</v>
      </c>
      <c r="I11" s="30">
        <v>39</v>
      </c>
      <c r="J11" s="30">
        <v>127</v>
      </c>
      <c r="K11" s="30">
        <v>169</v>
      </c>
      <c r="L11" s="30">
        <v>423</v>
      </c>
      <c r="M11" s="30">
        <v>392</v>
      </c>
      <c r="N11" s="30">
        <v>131</v>
      </c>
      <c r="O11" s="30">
        <v>95</v>
      </c>
      <c r="P11" s="30">
        <v>286</v>
      </c>
      <c r="Q11" s="30">
        <v>127</v>
      </c>
      <c r="R11" s="30">
        <v>0</v>
      </c>
      <c r="S11" s="30">
        <v>0</v>
      </c>
    </row>
    <row r="12" spans="1:19" s="8" customFormat="1" ht="11.25">
      <c r="A12" s="27" t="s">
        <v>37</v>
      </c>
      <c r="B12" s="28" t="s">
        <v>38</v>
      </c>
      <c r="C12" s="29">
        <v>326</v>
      </c>
      <c r="D12" s="30">
        <v>1</v>
      </c>
      <c r="E12" s="30">
        <v>147</v>
      </c>
      <c r="F12" s="30">
        <v>178</v>
      </c>
      <c r="G12" s="29">
        <v>1603</v>
      </c>
      <c r="H12" s="30">
        <v>298</v>
      </c>
      <c r="I12" s="30">
        <v>30</v>
      </c>
      <c r="J12" s="30">
        <v>81</v>
      </c>
      <c r="K12" s="30">
        <v>186</v>
      </c>
      <c r="L12" s="30">
        <v>493</v>
      </c>
      <c r="M12" s="30">
        <v>172</v>
      </c>
      <c r="N12" s="30">
        <v>127</v>
      </c>
      <c r="O12" s="30">
        <v>45</v>
      </c>
      <c r="P12" s="30">
        <v>59</v>
      </c>
      <c r="Q12" s="30">
        <v>82</v>
      </c>
      <c r="R12" s="30">
        <v>21</v>
      </c>
      <c r="S12" s="30">
        <v>9</v>
      </c>
    </row>
    <row r="13" spans="1:19" s="8" customFormat="1" ht="11.25">
      <c r="A13" s="27" t="s">
        <v>39</v>
      </c>
      <c r="B13" s="28" t="s">
        <v>96</v>
      </c>
      <c r="C13" s="29">
        <v>3</v>
      </c>
      <c r="D13" s="30">
        <v>2</v>
      </c>
      <c r="E13" s="30">
        <v>0</v>
      </c>
      <c r="F13" s="30">
        <v>1</v>
      </c>
      <c r="G13" s="29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</row>
    <row r="14" spans="1:19" s="8" customFormat="1" ht="11.25">
      <c r="A14" s="23" t="s">
        <v>97</v>
      </c>
      <c r="B14" s="24" t="s">
        <v>98</v>
      </c>
      <c r="C14" s="25">
        <v>3657</v>
      </c>
      <c r="D14" s="26">
        <v>22</v>
      </c>
      <c r="E14" s="26">
        <v>1820</v>
      </c>
      <c r="F14" s="26">
        <v>1815</v>
      </c>
      <c r="G14" s="25">
        <v>14423</v>
      </c>
      <c r="H14" s="26">
        <v>2020</v>
      </c>
      <c r="I14" s="26">
        <v>169</v>
      </c>
      <c r="J14" s="26">
        <v>320</v>
      </c>
      <c r="K14" s="26">
        <v>1824</v>
      </c>
      <c r="L14" s="26">
        <v>5605</v>
      </c>
      <c r="M14" s="26">
        <v>1497</v>
      </c>
      <c r="N14" s="26">
        <v>1157</v>
      </c>
      <c r="O14" s="26">
        <v>717</v>
      </c>
      <c r="P14" s="26">
        <v>385</v>
      </c>
      <c r="Q14" s="26">
        <v>505</v>
      </c>
      <c r="R14" s="26">
        <v>0</v>
      </c>
      <c r="S14" s="26">
        <v>224</v>
      </c>
    </row>
    <row r="15" spans="1:19" s="8" customFormat="1" ht="11.25">
      <c r="A15" s="27" t="s">
        <v>40</v>
      </c>
      <c r="B15" s="28" t="s">
        <v>41</v>
      </c>
      <c r="C15" s="29">
        <v>323</v>
      </c>
      <c r="D15" s="30">
        <v>1</v>
      </c>
      <c r="E15" s="30">
        <v>107</v>
      </c>
      <c r="F15" s="30">
        <v>215</v>
      </c>
      <c r="G15" s="29">
        <v>1567</v>
      </c>
      <c r="H15" s="30">
        <v>145</v>
      </c>
      <c r="I15" s="30">
        <v>10</v>
      </c>
      <c r="J15" s="30">
        <v>19</v>
      </c>
      <c r="K15" s="30">
        <v>224</v>
      </c>
      <c r="L15" s="30">
        <v>702</v>
      </c>
      <c r="M15" s="30">
        <v>206</v>
      </c>
      <c r="N15" s="30">
        <v>109</v>
      </c>
      <c r="O15" s="30">
        <v>65</v>
      </c>
      <c r="P15" s="30">
        <v>58</v>
      </c>
      <c r="Q15" s="30">
        <v>28</v>
      </c>
      <c r="R15" s="30">
        <v>0</v>
      </c>
      <c r="S15" s="30">
        <v>1</v>
      </c>
    </row>
    <row r="16" spans="1:19" s="8" customFormat="1" ht="11.25">
      <c r="A16" s="27" t="s">
        <v>42</v>
      </c>
      <c r="B16" s="28" t="s">
        <v>43</v>
      </c>
      <c r="C16" s="29">
        <v>150</v>
      </c>
      <c r="D16" s="30">
        <v>1</v>
      </c>
      <c r="E16" s="30">
        <v>84</v>
      </c>
      <c r="F16" s="30">
        <v>65</v>
      </c>
      <c r="G16" s="29">
        <v>510</v>
      </c>
      <c r="H16" s="30">
        <v>84</v>
      </c>
      <c r="I16" s="30">
        <v>15</v>
      </c>
      <c r="J16" s="30">
        <v>19</v>
      </c>
      <c r="K16" s="30">
        <v>58</v>
      </c>
      <c r="L16" s="30">
        <v>150</v>
      </c>
      <c r="M16" s="30">
        <v>45</v>
      </c>
      <c r="N16" s="30">
        <v>55</v>
      </c>
      <c r="O16" s="30">
        <v>25</v>
      </c>
      <c r="P16" s="30">
        <v>13</v>
      </c>
      <c r="Q16" s="30">
        <v>24</v>
      </c>
      <c r="R16" s="30">
        <v>0</v>
      </c>
      <c r="S16" s="30">
        <v>22</v>
      </c>
    </row>
    <row r="17" spans="1:19" s="8" customFormat="1" ht="11.25">
      <c r="A17" s="27" t="s">
        <v>44</v>
      </c>
      <c r="B17" s="28" t="s">
        <v>45</v>
      </c>
      <c r="C17" s="29">
        <v>271</v>
      </c>
      <c r="D17" s="30">
        <v>1</v>
      </c>
      <c r="E17" s="30">
        <v>108</v>
      </c>
      <c r="F17" s="30">
        <v>162</v>
      </c>
      <c r="G17" s="29">
        <v>1181</v>
      </c>
      <c r="H17" s="30">
        <v>167</v>
      </c>
      <c r="I17" s="30">
        <v>16</v>
      </c>
      <c r="J17" s="30">
        <v>34</v>
      </c>
      <c r="K17" s="30">
        <v>148</v>
      </c>
      <c r="L17" s="30">
        <v>324</v>
      </c>
      <c r="M17" s="30">
        <v>155</v>
      </c>
      <c r="N17" s="30">
        <v>100</v>
      </c>
      <c r="O17" s="30">
        <v>70</v>
      </c>
      <c r="P17" s="30">
        <v>33</v>
      </c>
      <c r="Q17" s="30">
        <v>43</v>
      </c>
      <c r="R17" s="30">
        <v>0</v>
      </c>
      <c r="S17" s="30">
        <v>91</v>
      </c>
    </row>
    <row r="18" spans="1:19" s="8" customFormat="1" ht="11.25">
      <c r="A18" s="27" t="s">
        <v>46</v>
      </c>
      <c r="B18" s="28" t="s">
        <v>47</v>
      </c>
      <c r="C18" s="29">
        <v>119</v>
      </c>
      <c r="D18" s="30">
        <v>1</v>
      </c>
      <c r="E18" s="30">
        <v>61</v>
      </c>
      <c r="F18" s="30">
        <v>57</v>
      </c>
      <c r="G18" s="29">
        <v>652</v>
      </c>
      <c r="H18" s="30">
        <v>127</v>
      </c>
      <c r="I18" s="30">
        <v>0</v>
      </c>
      <c r="J18" s="30">
        <v>2</v>
      </c>
      <c r="K18" s="30">
        <v>96</v>
      </c>
      <c r="L18" s="30">
        <v>202</v>
      </c>
      <c r="M18" s="30">
        <v>41</v>
      </c>
      <c r="N18" s="30">
        <v>47</v>
      </c>
      <c r="O18" s="30">
        <v>119</v>
      </c>
      <c r="P18" s="30">
        <v>1</v>
      </c>
      <c r="Q18" s="30">
        <v>17</v>
      </c>
      <c r="R18" s="30">
        <v>0</v>
      </c>
      <c r="S18" s="30">
        <v>0</v>
      </c>
    </row>
    <row r="19" spans="1:19" s="8" customFormat="1" ht="11.25">
      <c r="A19" s="27" t="s">
        <v>48</v>
      </c>
      <c r="B19" s="28" t="s">
        <v>49</v>
      </c>
      <c r="C19" s="29">
        <v>149</v>
      </c>
      <c r="D19" s="30">
        <v>1</v>
      </c>
      <c r="E19" s="30">
        <v>80</v>
      </c>
      <c r="F19" s="30">
        <v>68</v>
      </c>
      <c r="G19" s="29">
        <v>597</v>
      </c>
      <c r="H19" s="30">
        <v>112</v>
      </c>
      <c r="I19" s="30">
        <v>0</v>
      </c>
      <c r="J19" s="30">
        <v>9</v>
      </c>
      <c r="K19" s="30">
        <v>70</v>
      </c>
      <c r="L19" s="30">
        <v>206</v>
      </c>
      <c r="M19" s="30">
        <v>52</v>
      </c>
      <c r="N19" s="30">
        <v>84</v>
      </c>
      <c r="O19" s="30">
        <v>35</v>
      </c>
      <c r="P19" s="30">
        <v>10</v>
      </c>
      <c r="Q19" s="30">
        <v>19</v>
      </c>
      <c r="R19" s="30">
        <v>0</v>
      </c>
      <c r="S19" s="30">
        <v>0</v>
      </c>
    </row>
    <row r="20" spans="1:19" s="8" customFormat="1" ht="11.25">
      <c r="A20" s="27" t="s">
        <v>50</v>
      </c>
      <c r="B20" s="28" t="s">
        <v>51</v>
      </c>
      <c r="C20" s="29">
        <v>259</v>
      </c>
      <c r="D20" s="30">
        <v>1</v>
      </c>
      <c r="E20" s="30">
        <v>105</v>
      </c>
      <c r="F20" s="30">
        <v>153</v>
      </c>
      <c r="G20" s="29">
        <v>1047</v>
      </c>
      <c r="H20" s="30">
        <v>115</v>
      </c>
      <c r="I20" s="30">
        <v>8</v>
      </c>
      <c r="J20" s="30">
        <v>15</v>
      </c>
      <c r="K20" s="30">
        <v>144</v>
      </c>
      <c r="L20" s="30">
        <v>412</v>
      </c>
      <c r="M20" s="30">
        <v>153</v>
      </c>
      <c r="N20" s="30">
        <v>65</v>
      </c>
      <c r="O20" s="30">
        <v>23</v>
      </c>
      <c r="P20" s="30">
        <v>13</v>
      </c>
      <c r="Q20" s="30">
        <v>37</v>
      </c>
      <c r="R20" s="30">
        <v>0</v>
      </c>
      <c r="S20" s="30">
        <v>62</v>
      </c>
    </row>
    <row r="21" spans="1:19" s="8" customFormat="1" ht="11.25">
      <c r="A21" s="27" t="s">
        <v>52</v>
      </c>
      <c r="B21" s="28" t="s">
        <v>53</v>
      </c>
      <c r="C21" s="29">
        <v>197</v>
      </c>
      <c r="D21" s="30">
        <v>1</v>
      </c>
      <c r="E21" s="30">
        <v>98</v>
      </c>
      <c r="F21" s="30">
        <v>98</v>
      </c>
      <c r="G21" s="29">
        <v>783</v>
      </c>
      <c r="H21" s="30">
        <v>80</v>
      </c>
      <c r="I21" s="30">
        <v>10</v>
      </c>
      <c r="J21" s="30">
        <v>17</v>
      </c>
      <c r="K21" s="30">
        <v>97</v>
      </c>
      <c r="L21" s="30">
        <v>338</v>
      </c>
      <c r="M21" s="30">
        <v>126</v>
      </c>
      <c r="N21" s="30">
        <v>38</v>
      </c>
      <c r="O21" s="30">
        <v>28</v>
      </c>
      <c r="P21" s="30">
        <v>10</v>
      </c>
      <c r="Q21" s="30">
        <v>31</v>
      </c>
      <c r="R21" s="30">
        <v>0</v>
      </c>
      <c r="S21" s="30">
        <v>8</v>
      </c>
    </row>
    <row r="22" spans="1:19" s="8" customFormat="1" ht="11.25">
      <c r="A22" s="27" t="s">
        <v>54</v>
      </c>
      <c r="B22" s="28" t="s">
        <v>55</v>
      </c>
      <c r="C22" s="29">
        <v>134</v>
      </c>
      <c r="D22" s="30">
        <v>1</v>
      </c>
      <c r="E22" s="30">
        <v>64</v>
      </c>
      <c r="F22" s="30">
        <v>69</v>
      </c>
      <c r="G22" s="29">
        <v>647</v>
      </c>
      <c r="H22" s="30">
        <v>113</v>
      </c>
      <c r="I22" s="30">
        <v>10</v>
      </c>
      <c r="J22" s="30">
        <v>8</v>
      </c>
      <c r="K22" s="30">
        <v>68</v>
      </c>
      <c r="L22" s="30">
        <v>264</v>
      </c>
      <c r="M22" s="30">
        <v>54</v>
      </c>
      <c r="N22" s="30">
        <v>81</v>
      </c>
      <c r="O22" s="30">
        <v>18</v>
      </c>
      <c r="P22" s="30">
        <v>9</v>
      </c>
      <c r="Q22" s="30">
        <v>22</v>
      </c>
      <c r="R22" s="30">
        <v>0</v>
      </c>
      <c r="S22" s="30">
        <v>0</v>
      </c>
    </row>
    <row r="23" spans="1:19" s="8" customFormat="1" ht="11.25">
      <c r="A23" s="27" t="s">
        <v>56</v>
      </c>
      <c r="B23" s="28" t="s">
        <v>57</v>
      </c>
      <c r="C23" s="29">
        <v>147</v>
      </c>
      <c r="D23" s="30">
        <v>1</v>
      </c>
      <c r="E23" s="30">
        <v>97</v>
      </c>
      <c r="F23" s="30">
        <v>49</v>
      </c>
      <c r="G23" s="29">
        <v>518</v>
      </c>
      <c r="H23" s="30">
        <v>68</v>
      </c>
      <c r="I23" s="30">
        <v>5</v>
      </c>
      <c r="J23" s="30">
        <v>7</v>
      </c>
      <c r="K23" s="30">
        <v>86</v>
      </c>
      <c r="L23" s="30">
        <v>186</v>
      </c>
      <c r="M23" s="30">
        <v>48</v>
      </c>
      <c r="N23" s="30">
        <v>63</v>
      </c>
      <c r="O23" s="30">
        <v>15</v>
      </c>
      <c r="P23" s="30">
        <v>7</v>
      </c>
      <c r="Q23" s="30">
        <v>33</v>
      </c>
      <c r="R23" s="30">
        <v>0</v>
      </c>
      <c r="S23" s="30">
        <v>0</v>
      </c>
    </row>
    <row r="24" spans="1:19" s="8" customFormat="1" ht="11.25">
      <c r="A24" s="27" t="s">
        <v>58</v>
      </c>
      <c r="B24" s="28" t="s">
        <v>59</v>
      </c>
      <c r="C24" s="29">
        <v>124</v>
      </c>
      <c r="D24" s="30">
        <v>1</v>
      </c>
      <c r="E24" s="30">
        <v>72</v>
      </c>
      <c r="F24" s="30">
        <v>51</v>
      </c>
      <c r="G24" s="29">
        <v>287</v>
      </c>
      <c r="H24" s="30">
        <v>16</v>
      </c>
      <c r="I24" s="30">
        <v>5</v>
      </c>
      <c r="J24" s="30">
        <v>4</v>
      </c>
      <c r="K24" s="30">
        <v>38</v>
      </c>
      <c r="L24" s="30">
        <v>155</v>
      </c>
      <c r="M24" s="30">
        <v>16</v>
      </c>
      <c r="N24" s="30">
        <v>32</v>
      </c>
      <c r="O24" s="30">
        <v>14</v>
      </c>
      <c r="P24" s="30">
        <v>0</v>
      </c>
      <c r="Q24" s="30">
        <v>7</v>
      </c>
      <c r="R24" s="30">
        <v>0</v>
      </c>
      <c r="S24" s="30">
        <v>0</v>
      </c>
    </row>
    <row r="25" spans="1:19" s="8" customFormat="1" ht="11.25">
      <c r="A25" s="27" t="s">
        <v>60</v>
      </c>
      <c r="B25" s="28" t="s">
        <v>61</v>
      </c>
      <c r="C25" s="29">
        <v>183</v>
      </c>
      <c r="D25" s="30">
        <v>1</v>
      </c>
      <c r="E25" s="30">
        <v>71</v>
      </c>
      <c r="F25" s="30">
        <v>111</v>
      </c>
      <c r="G25" s="29">
        <v>519</v>
      </c>
      <c r="H25" s="30">
        <v>77</v>
      </c>
      <c r="I25" s="30">
        <v>4</v>
      </c>
      <c r="J25" s="30">
        <v>2</v>
      </c>
      <c r="K25" s="30">
        <v>64</v>
      </c>
      <c r="L25" s="30">
        <v>250</v>
      </c>
      <c r="M25" s="30">
        <v>34</v>
      </c>
      <c r="N25" s="30">
        <v>49</v>
      </c>
      <c r="O25" s="30">
        <v>17</v>
      </c>
      <c r="P25" s="30">
        <v>3</v>
      </c>
      <c r="Q25" s="30">
        <v>19</v>
      </c>
      <c r="R25" s="30">
        <v>0</v>
      </c>
      <c r="S25" s="30">
        <v>0</v>
      </c>
    </row>
    <row r="26" spans="1:19" s="8" customFormat="1" ht="11.25">
      <c r="A26" s="27" t="s">
        <v>62</v>
      </c>
      <c r="B26" s="28" t="s">
        <v>63</v>
      </c>
      <c r="C26" s="29">
        <v>212</v>
      </c>
      <c r="D26" s="30">
        <v>1</v>
      </c>
      <c r="E26" s="30">
        <v>71</v>
      </c>
      <c r="F26" s="30">
        <v>140</v>
      </c>
      <c r="G26" s="29">
        <v>906</v>
      </c>
      <c r="H26" s="30">
        <v>92</v>
      </c>
      <c r="I26" s="30">
        <v>16</v>
      </c>
      <c r="J26" s="30">
        <v>21</v>
      </c>
      <c r="K26" s="30">
        <v>140</v>
      </c>
      <c r="L26" s="30">
        <v>480</v>
      </c>
      <c r="M26" s="30">
        <v>65</v>
      </c>
      <c r="N26" s="30">
        <v>43</v>
      </c>
      <c r="O26" s="30">
        <v>17</v>
      </c>
      <c r="P26" s="30">
        <v>18</v>
      </c>
      <c r="Q26" s="30">
        <v>13</v>
      </c>
      <c r="R26" s="30">
        <v>0</v>
      </c>
      <c r="S26" s="30">
        <v>1</v>
      </c>
    </row>
    <row r="27" spans="1:19" s="8" customFormat="1" ht="11.25">
      <c r="A27" s="27" t="s">
        <v>64</v>
      </c>
      <c r="B27" s="28" t="s">
        <v>65</v>
      </c>
      <c r="C27" s="29">
        <v>194</v>
      </c>
      <c r="D27" s="30">
        <v>1</v>
      </c>
      <c r="E27" s="30">
        <v>90</v>
      </c>
      <c r="F27" s="30">
        <v>103</v>
      </c>
      <c r="G27" s="29">
        <v>1106</v>
      </c>
      <c r="H27" s="30">
        <v>209</v>
      </c>
      <c r="I27" s="30">
        <v>18</v>
      </c>
      <c r="J27" s="30">
        <v>17</v>
      </c>
      <c r="K27" s="30">
        <v>191</v>
      </c>
      <c r="L27" s="30">
        <v>511</v>
      </c>
      <c r="M27" s="30">
        <v>41</v>
      </c>
      <c r="N27" s="30">
        <v>58</v>
      </c>
      <c r="O27" s="30">
        <v>21</v>
      </c>
      <c r="P27" s="30">
        <v>20</v>
      </c>
      <c r="Q27" s="30">
        <v>20</v>
      </c>
      <c r="R27" s="30">
        <v>0</v>
      </c>
      <c r="S27" s="30">
        <v>0</v>
      </c>
    </row>
    <row r="28" spans="1:19" s="8" customFormat="1" ht="11.25">
      <c r="A28" s="27" t="s">
        <v>66</v>
      </c>
      <c r="B28" s="28" t="s">
        <v>67</v>
      </c>
      <c r="C28" s="29">
        <v>114</v>
      </c>
      <c r="D28" s="30">
        <v>1</v>
      </c>
      <c r="E28" s="30">
        <v>63</v>
      </c>
      <c r="F28" s="30">
        <v>50</v>
      </c>
      <c r="G28" s="29">
        <v>395</v>
      </c>
      <c r="H28" s="30">
        <v>64</v>
      </c>
      <c r="I28" s="30">
        <v>5</v>
      </c>
      <c r="J28" s="30">
        <v>5</v>
      </c>
      <c r="K28" s="30">
        <v>39</v>
      </c>
      <c r="L28" s="30">
        <v>167</v>
      </c>
      <c r="M28" s="30">
        <v>31</v>
      </c>
      <c r="N28" s="30">
        <v>33</v>
      </c>
      <c r="O28" s="30">
        <v>13</v>
      </c>
      <c r="P28" s="30">
        <v>22</v>
      </c>
      <c r="Q28" s="30">
        <v>16</v>
      </c>
      <c r="R28" s="30">
        <v>0</v>
      </c>
      <c r="S28" s="30">
        <v>0</v>
      </c>
    </row>
    <row r="29" spans="1:19" s="8" customFormat="1" ht="11.25">
      <c r="A29" s="27" t="s">
        <v>68</v>
      </c>
      <c r="B29" s="28" t="s">
        <v>69</v>
      </c>
      <c r="C29" s="29">
        <v>142</v>
      </c>
      <c r="D29" s="30">
        <v>1</v>
      </c>
      <c r="E29" s="30">
        <v>81</v>
      </c>
      <c r="F29" s="30">
        <v>60</v>
      </c>
      <c r="G29" s="29">
        <v>568</v>
      </c>
      <c r="H29" s="30">
        <v>69</v>
      </c>
      <c r="I29" s="30">
        <v>3</v>
      </c>
      <c r="J29" s="30">
        <v>16</v>
      </c>
      <c r="K29" s="30">
        <v>54</v>
      </c>
      <c r="L29" s="30">
        <v>224</v>
      </c>
      <c r="M29" s="30">
        <v>38</v>
      </c>
      <c r="N29" s="30">
        <v>81</v>
      </c>
      <c r="O29" s="30">
        <v>27</v>
      </c>
      <c r="P29" s="30">
        <v>25</v>
      </c>
      <c r="Q29" s="30">
        <v>15</v>
      </c>
      <c r="R29" s="30">
        <v>0</v>
      </c>
      <c r="S29" s="30">
        <v>16</v>
      </c>
    </row>
    <row r="30" spans="1:19" s="8" customFormat="1" ht="11.25">
      <c r="A30" s="27" t="s">
        <v>70</v>
      </c>
      <c r="B30" s="28" t="s">
        <v>71</v>
      </c>
      <c r="C30" s="29">
        <v>71</v>
      </c>
      <c r="D30" s="30">
        <v>1</v>
      </c>
      <c r="E30" s="30">
        <v>49</v>
      </c>
      <c r="F30" s="30">
        <v>21</v>
      </c>
      <c r="G30" s="29">
        <v>208</v>
      </c>
      <c r="H30" s="30">
        <v>31</v>
      </c>
      <c r="I30" s="30">
        <v>0</v>
      </c>
      <c r="J30" s="30">
        <v>2</v>
      </c>
      <c r="K30" s="30">
        <v>35</v>
      </c>
      <c r="L30" s="30">
        <v>77</v>
      </c>
      <c r="M30" s="30">
        <v>9</v>
      </c>
      <c r="N30" s="30">
        <v>31</v>
      </c>
      <c r="O30" s="30">
        <v>8</v>
      </c>
      <c r="P30" s="30">
        <v>12</v>
      </c>
      <c r="Q30" s="30">
        <v>3</v>
      </c>
      <c r="R30" s="30">
        <v>0</v>
      </c>
      <c r="S30" s="30">
        <v>0</v>
      </c>
    </row>
    <row r="31" spans="1:19" s="8" customFormat="1" ht="11.25">
      <c r="A31" s="27" t="s">
        <v>72</v>
      </c>
      <c r="B31" s="28" t="s">
        <v>73</v>
      </c>
      <c r="C31" s="29">
        <v>151</v>
      </c>
      <c r="D31" s="30">
        <v>1</v>
      </c>
      <c r="E31" s="30">
        <v>80</v>
      </c>
      <c r="F31" s="30">
        <v>70</v>
      </c>
      <c r="G31" s="29">
        <v>322</v>
      </c>
      <c r="H31" s="30">
        <v>49</v>
      </c>
      <c r="I31" s="30">
        <v>10</v>
      </c>
      <c r="J31" s="30">
        <v>11</v>
      </c>
      <c r="K31" s="30">
        <v>24</v>
      </c>
      <c r="L31" s="30">
        <v>88</v>
      </c>
      <c r="M31" s="30">
        <v>42</v>
      </c>
      <c r="N31" s="30">
        <v>27</v>
      </c>
      <c r="O31" s="30">
        <v>29</v>
      </c>
      <c r="P31" s="30">
        <v>27</v>
      </c>
      <c r="Q31" s="30">
        <v>15</v>
      </c>
      <c r="R31" s="30">
        <v>0</v>
      </c>
      <c r="S31" s="30">
        <v>0</v>
      </c>
    </row>
    <row r="32" spans="1:19" s="8" customFormat="1" ht="11.25">
      <c r="A32" s="27" t="s">
        <v>74</v>
      </c>
      <c r="B32" s="28" t="s">
        <v>75</v>
      </c>
      <c r="C32" s="29">
        <v>133</v>
      </c>
      <c r="D32" s="30">
        <v>1</v>
      </c>
      <c r="E32" s="30">
        <v>85</v>
      </c>
      <c r="F32" s="30">
        <v>47</v>
      </c>
      <c r="G32" s="29">
        <v>529</v>
      </c>
      <c r="H32" s="30">
        <v>93</v>
      </c>
      <c r="I32" s="30">
        <v>2</v>
      </c>
      <c r="J32" s="30">
        <v>15</v>
      </c>
      <c r="K32" s="30">
        <v>46</v>
      </c>
      <c r="L32" s="30">
        <v>200</v>
      </c>
      <c r="M32" s="30">
        <v>61</v>
      </c>
      <c r="N32" s="30">
        <v>37</v>
      </c>
      <c r="O32" s="30">
        <v>26</v>
      </c>
      <c r="P32" s="30">
        <v>22</v>
      </c>
      <c r="Q32" s="30">
        <v>26</v>
      </c>
      <c r="R32" s="30">
        <v>0</v>
      </c>
      <c r="S32" s="30">
        <v>1</v>
      </c>
    </row>
    <row r="33" spans="1:19" s="8" customFormat="1" ht="11.25">
      <c r="A33" s="27" t="s">
        <v>76</v>
      </c>
      <c r="B33" s="28" t="s">
        <v>77</v>
      </c>
      <c r="C33" s="29">
        <v>236</v>
      </c>
      <c r="D33" s="30">
        <v>1</v>
      </c>
      <c r="E33" s="30">
        <v>131</v>
      </c>
      <c r="F33" s="30">
        <v>104</v>
      </c>
      <c r="G33" s="29">
        <v>972</v>
      </c>
      <c r="H33" s="30">
        <v>127</v>
      </c>
      <c r="I33" s="30">
        <v>14</v>
      </c>
      <c r="J33" s="30">
        <v>60</v>
      </c>
      <c r="K33" s="30">
        <v>91</v>
      </c>
      <c r="L33" s="30">
        <v>338</v>
      </c>
      <c r="M33" s="30">
        <v>184</v>
      </c>
      <c r="N33" s="30">
        <v>48</v>
      </c>
      <c r="O33" s="30">
        <v>24</v>
      </c>
      <c r="P33" s="30">
        <v>36</v>
      </c>
      <c r="Q33" s="30">
        <v>50</v>
      </c>
      <c r="R33" s="30">
        <v>0</v>
      </c>
      <c r="S33" s="30">
        <v>0</v>
      </c>
    </row>
    <row r="34" spans="1:19" s="8" customFormat="1" ht="11.25">
      <c r="A34" s="27" t="s">
        <v>78</v>
      </c>
      <c r="B34" s="28" t="s">
        <v>79</v>
      </c>
      <c r="C34" s="29">
        <v>121</v>
      </c>
      <c r="D34" s="30">
        <v>1</v>
      </c>
      <c r="E34" s="30">
        <v>82</v>
      </c>
      <c r="F34" s="30">
        <v>38</v>
      </c>
      <c r="G34" s="29">
        <v>313</v>
      </c>
      <c r="H34" s="30">
        <v>45</v>
      </c>
      <c r="I34" s="30">
        <v>4</v>
      </c>
      <c r="J34" s="30">
        <v>9</v>
      </c>
      <c r="K34" s="30">
        <v>42</v>
      </c>
      <c r="L34" s="30">
        <v>114</v>
      </c>
      <c r="M34" s="30">
        <v>32</v>
      </c>
      <c r="N34" s="30">
        <v>24</v>
      </c>
      <c r="O34" s="30">
        <v>15</v>
      </c>
      <c r="P34" s="30">
        <v>11</v>
      </c>
      <c r="Q34" s="30">
        <v>17</v>
      </c>
      <c r="R34" s="30">
        <v>0</v>
      </c>
      <c r="S34" s="30">
        <v>0</v>
      </c>
    </row>
    <row r="35" spans="1:19" s="8" customFormat="1" ht="11.25">
      <c r="A35" s="27" t="s">
        <v>80</v>
      </c>
      <c r="B35" s="28" t="s">
        <v>81</v>
      </c>
      <c r="C35" s="29">
        <v>183</v>
      </c>
      <c r="D35" s="30">
        <v>1</v>
      </c>
      <c r="E35" s="30">
        <v>109</v>
      </c>
      <c r="F35" s="30">
        <v>73</v>
      </c>
      <c r="G35" s="29">
        <v>556</v>
      </c>
      <c r="H35" s="30">
        <v>104</v>
      </c>
      <c r="I35" s="30">
        <v>13</v>
      </c>
      <c r="J35" s="30">
        <v>21</v>
      </c>
      <c r="K35" s="30">
        <v>53</v>
      </c>
      <c r="L35" s="30">
        <v>191</v>
      </c>
      <c r="M35" s="30">
        <v>55</v>
      </c>
      <c r="N35" s="30">
        <v>43</v>
      </c>
      <c r="O35" s="30">
        <v>16</v>
      </c>
      <c r="P35" s="30">
        <v>29</v>
      </c>
      <c r="Q35" s="30">
        <v>31</v>
      </c>
      <c r="R35" s="30">
        <v>0</v>
      </c>
      <c r="S35" s="30">
        <v>0</v>
      </c>
    </row>
    <row r="36" spans="1:19" s="8" customFormat="1" ht="11.25">
      <c r="A36" s="27" t="s">
        <v>99</v>
      </c>
      <c r="B36" s="31" t="s">
        <v>82</v>
      </c>
      <c r="C36" s="29">
        <v>40</v>
      </c>
      <c r="D36" s="30">
        <v>1</v>
      </c>
      <c r="E36" s="30">
        <v>30</v>
      </c>
      <c r="F36" s="30">
        <v>9</v>
      </c>
      <c r="G36" s="29">
        <v>215</v>
      </c>
      <c r="H36" s="30">
        <v>21</v>
      </c>
      <c r="I36" s="30">
        <v>1</v>
      </c>
      <c r="J36" s="30">
        <v>7</v>
      </c>
      <c r="K36" s="30">
        <v>15</v>
      </c>
      <c r="L36" s="30">
        <v>23</v>
      </c>
      <c r="M36" s="30">
        <v>9</v>
      </c>
      <c r="N36" s="30">
        <v>9</v>
      </c>
      <c r="O36" s="30">
        <v>89</v>
      </c>
      <c r="P36" s="30">
        <v>4</v>
      </c>
      <c r="Q36" s="30">
        <v>16</v>
      </c>
      <c r="R36" s="30">
        <v>0</v>
      </c>
      <c r="S36" s="30">
        <v>21</v>
      </c>
    </row>
    <row r="37" spans="1:19" s="8" customFormat="1" ht="11.25">
      <c r="A37" s="27" t="s">
        <v>100</v>
      </c>
      <c r="B37" s="31" t="s">
        <v>83</v>
      </c>
      <c r="C37" s="29">
        <v>4</v>
      </c>
      <c r="D37" s="30">
        <v>0</v>
      </c>
      <c r="E37" s="30">
        <v>2</v>
      </c>
      <c r="F37" s="30">
        <v>2</v>
      </c>
      <c r="G37" s="29">
        <v>25</v>
      </c>
      <c r="H37" s="30">
        <v>12</v>
      </c>
      <c r="I37" s="30">
        <v>0</v>
      </c>
      <c r="J37" s="30">
        <v>0</v>
      </c>
      <c r="K37" s="30">
        <v>1</v>
      </c>
      <c r="L37" s="30">
        <v>3</v>
      </c>
      <c r="M37" s="30">
        <v>0</v>
      </c>
      <c r="N37" s="30">
        <v>0</v>
      </c>
      <c r="O37" s="30">
        <v>3</v>
      </c>
      <c r="P37" s="30">
        <v>2</v>
      </c>
      <c r="Q37" s="30">
        <v>3</v>
      </c>
      <c r="R37" s="30">
        <v>0</v>
      </c>
      <c r="S37" s="30">
        <v>1</v>
      </c>
    </row>
    <row r="38" spans="1:2" ht="12">
      <c r="A38" s="32" t="s">
        <v>101</v>
      </c>
      <c r="B38" s="33"/>
    </row>
    <row r="39" spans="1:17" s="34" customFormat="1" ht="12" customHeight="1">
      <c r="A39" s="112" t="s">
        <v>102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</row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  <row r="167" ht="12"/>
    <row r="168" ht="12"/>
    <row r="169" ht="12"/>
    <row r="170" ht="12"/>
    <row r="171" ht="12"/>
    <row r="172" ht="12"/>
    <row r="173" ht="12"/>
    <row r="174" ht="12"/>
    <row r="175" ht="12"/>
    <row r="176" ht="12"/>
    <row r="177" ht="12"/>
    <row r="178" ht="12"/>
    <row r="179" ht="12"/>
    <row r="180" ht="12"/>
    <row r="181" ht="12"/>
    <row r="182" ht="12"/>
    <row r="183" ht="12"/>
    <row r="184" ht="12"/>
    <row r="185" ht="12"/>
    <row r="186" ht="12"/>
    <row r="187" ht="12"/>
    <row r="188" ht="12"/>
    <row r="189" ht="12"/>
    <row r="190" ht="12"/>
    <row r="191" ht="12"/>
    <row r="192" ht="12"/>
    <row r="193" ht="12"/>
    <row r="194" ht="12"/>
    <row r="195" ht="12"/>
    <row r="196" ht="12"/>
    <row r="197" ht="12"/>
    <row r="198" ht="12"/>
    <row r="199" ht="12"/>
    <row r="200" ht="12"/>
    <row r="201" ht="12"/>
    <row r="202" ht="12"/>
    <row r="203" ht="12"/>
    <row r="204" ht="12"/>
    <row r="205" ht="12"/>
    <row r="206" ht="12"/>
    <row r="207" ht="12"/>
    <row r="208" ht="12"/>
    <row r="209" ht="12"/>
    <row r="210" ht="12"/>
    <row r="211" ht="12"/>
    <row r="212" ht="12"/>
    <row r="213" ht="12"/>
    <row r="214" ht="12"/>
    <row r="215" ht="12"/>
    <row r="216" ht="12"/>
    <row r="217" ht="12"/>
    <row r="218" ht="12"/>
    <row r="219" ht="12"/>
    <row r="220" ht="12"/>
    <row r="221" ht="12"/>
    <row r="222" ht="12"/>
    <row r="223" ht="12"/>
    <row r="224" ht="12"/>
    <row r="225" ht="12"/>
    <row r="226" ht="12"/>
    <row r="227" ht="12"/>
    <row r="228" ht="12"/>
    <row r="229" ht="12"/>
    <row r="230" ht="12"/>
    <row r="231" ht="12"/>
    <row r="232" ht="12"/>
    <row r="233" ht="12"/>
    <row r="234" ht="12"/>
    <row r="235" ht="12"/>
    <row r="236" ht="12"/>
    <row r="237" ht="12"/>
    <row r="238" ht="12"/>
    <row r="239" ht="12"/>
    <row r="240" ht="12"/>
    <row r="241" ht="12"/>
    <row r="242" ht="12"/>
    <row r="243" ht="12"/>
    <row r="244" ht="12"/>
    <row r="245" ht="12"/>
    <row r="246" ht="12"/>
    <row r="247" ht="12"/>
    <row r="248" ht="12"/>
    <row r="249" ht="12"/>
    <row r="250" ht="12"/>
    <row r="251" ht="12"/>
    <row r="252" ht="12"/>
    <row r="253" ht="12"/>
    <row r="254" ht="12"/>
    <row r="255" ht="12"/>
    <row r="256" ht="12"/>
    <row r="257" ht="12"/>
    <row r="258" ht="12"/>
    <row r="259" ht="12"/>
    <row r="260" ht="12"/>
    <row r="261" ht="12"/>
    <row r="262" ht="12"/>
    <row r="263" ht="12"/>
    <row r="264" ht="12"/>
    <row r="265" ht="12"/>
    <row r="266" ht="12"/>
    <row r="267" ht="12"/>
    <row r="268" ht="12"/>
    <row r="269" ht="12"/>
    <row r="270" ht="12"/>
    <row r="271" ht="12"/>
    <row r="272" ht="11.25">
      <c r="B272" s="33"/>
    </row>
  </sheetData>
  <sheetProtection/>
  <mergeCells count="7">
    <mergeCell ref="A5:B5"/>
    <mergeCell ref="A39:Q39"/>
    <mergeCell ref="A1:S1"/>
    <mergeCell ref="A2:S2"/>
    <mergeCell ref="G3:S3"/>
    <mergeCell ref="A3:B4"/>
    <mergeCell ref="C3:F3"/>
  </mergeCells>
  <printOptions horizontalCentered="1" verticalCentered="1"/>
  <pageMargins left="0.49" right="0.52" top="0.39" bottom="0.43" header="0.28" footer="0.33"/>
  <pageSetup fitToHeight="1" fitToWidth="1" horizontalDpi="600" verticalDpi="600" orientation="landscape" paperSize="9" scale="7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0"/>
  <sheetViews>
    <sheetView zoomScalePageLayoutView="0" workbookViewId="0" topLeftCell="A1">
      <pane xSplit="2" ySplit="6" topLeftCell="C7" activePane="bottomRight" state="frozen"/>
      <selection pane="topLeft" activeCell="Q8" sqref="Q8"/>
      <selection pane="topRight" activeCell="Q8" sqref="Q8"/>
      <selection pane="bottomLeft" activeCell="Q8" sqref="Q8"/>
      <selection pane="bottomRight" activeCell="A40" sqref="A40"/>
    </sheetView>
  </sheetViews>
  <sheetFormatPr defaultColWidth="11.83203125" defaultRowHeight="12"/>
  <cols>
    <col min="1" max="1" width="15.33203125" style="32" customWidth="1"/>
    <col min="2" max="2" width="21.16015625" style="35" customWidth="1"/>
    <col min="3" max="3" width="10.5" style="32" customWidth="1"/>
    <col min="4" max="4" width="11.66015625" style="32" customWidth="1"/>
    <col min="5" max="5" width="11.33203125" style="32" customWidth="1"/>
    <col min="6" max="6" width="8.66015625" style="32" customWidth="1"/>
    <col min="7" max="7" width="12" style="32" customWidth="1"/>
    <col min="8" max="8" width="11.83203125" style="32" customWidth="1"/>
    <col min="9" max="9" width="11.16015625" style="32" customWidth="1"/>
    <col min="10" max="10" width="11.5" style="32" customWidth="1"/>
    <col min="11" max="11" width="11.33203125" style="32" customWidth="1"/>
    <col min="12" max="12" width="11.5" style="32" customWidth="1"/>
    <col min="13" max="13" width="11.33203125" style="32" customWidth="1"/>
    <col min="14" max="14" width="10.66015625" style="32" customWidth="1"/>
    <col min="15" max="16" width="10.33203125" style="32" customWidth="1"/>
    <col min="17" max="17" width="10.5" style="32" customWidth="1"/>
    <col min="18" max="18" width="7.66015625" style="32" customWidth="1"/>
    <col min="19" max="16384" width="11.83203125" style="32" customWidth="1"/>
  </cols>
  <sheetData>
    <row r="1" spans="1:18" s="8" customFormat="1" ht="33.75" customHeight="1">
      <c r="A1" s="102" t="s">
        <v>317</v>
      </c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1:18" s="8" customFormat="1" ht="15" customHeight="1">
      <c r="A2" s="104" t="s">
        <v>318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</row>
    <row r="3" spans="1:18" s="8" customFormat="1" ht="11.25">
      <c r="A3" s="105" t="s">
        <v>203</v>
      </c>
      <c r="B3" s="106"/>
      <c r="C3" s="109" t="s">
        <v>186</v>
      </c>
      <c r="D3" s="109"/>
      <c r="E3" s="109"/>
      <c r="F3" s="109" t="s">
        <v>198</v>
      </c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4" spans="1:18" s="10" customFormat="1" ht="48" customHeight="1">
      <c r="A4" s="107"/>
      <c r="B4" s="108"/>
      <c r="C4" s="9" t="s">
        <v>319</v>
      </c>
      <c r="D4" s="2" t="s">
        <v>320</v>
      </c>
      <c r="E4" s="2" t="s">
        <v>298</v>
      </c>
      <c r="F4" s="9" t="s">
        <v>319</v>
      </c>
      <c r="G4" s="2" t="s">
        <v>299</v>
      </c>
      <c r="H4" s="2" t="s">
        <v>300</v>
      </c>
      <c r="I4" s="2" t="s">
        <v>301</v>
      </c>
      <c r="J4" s="2" t="s">
        <v>302</v>
      </c>
      <c r="K4" s="2" t="s">
        <v>303</v>
      </c>
      <c r="L4" s="2" t="s">
        <v>304</v>
      </c>
      <c r="M4" s="2" t="s">
        <v>305</v>
      </c>
      <c r="N4" s="9" t="s">
        <v>321</v>
      </c>
      <c r="O4" s="9" t="s">
        <v>322</v>
      </c>
      <c r="P4" s="9" t="s">
        <v>323</v>
      </c>
      <c r="Q4" s="9" t="s">
        <v>324</v>
      </c>
      <c r="R4" s="9" t="s">
        <v>325</v>
      </c>
    </row>
    <row r="5" spans="1:18" s="12" customFormat="1" ht="55.5" customHeight="1">
      <c r="A5" s="110" t="s">
        <v>306</v>
      </c>
      <c r="B5" s="111"/>
      <c r="C5" s="11" t="s">
        <v>307</v>
      </c>
      <c r="D5" s="44" t="s">
        <v>326</v>
      </c>
      <c r="E5" s="44" t="s">
        <v>308</v>
      </c>
      <c r="F5" s="11" t="s">
        <v>307</v>
      </c>
      <c r="G5" s="44" t="s">
        <v>179</v>
      </c>
      <c r="H5" s="44" t="s">
        <v>180</v>
      </c>
      <c r="I5" s="44" t="s">
        <v>309</v>
      </c>
      <c r="J5" s="44" t="s">
        <v>182</v>
      </c>
      <c r="K5" s="44" t="s">
        <v>310</v>
      </c>
      <c r="L5" s="44" t="s">
        <v>311</v>
      </c>
      <c r="M5" s="44" t="s">
        <v>185</v>
      </c>
      <c r="N5" s="11" t="s">
        <v>312</v>
      </c>
      <c r="O5" s="11" t="s">
        <v>313</v>
      </c>
      <c r="P5" s="11" t="s">
        <v>197</v>
      </c>
      <c r="Q5" s="11" t="s">
        <v>314</v>
      </c>
      <c r="R5" s="11" t="s">
        <v>34</v>
      </c>
    </row>
    <row r="6" spans="1:18" s="10" customFormat="1" ht="14.25" customHeight="1">
      <c r="A6" s="13" t="s">
        <v>315</v>
      </c>
      <c r="B6" s="14" t="s">
        <v>316</v>
      </c>
      <c r="C6" s="15">
        <v>4711</v>
      </c>
      <c r="D6" s="15">
        <v>2456</v>
      </c>
      <c r="E6" s="15">
        <v>2255</v>
      </c>
      <c r="F6" s="15">
        <v>22470</v>
      </c>
      <c r="G6" s="15">
        <v>3612</v>
      </c>
      <c r="H6" s="15">
        <v>704</v>
      </c>
      <c r="I6" s="15">
        <v>947</v>
      </c>
      <c r="J6" s="15">
        <v>2558</v>
      </c>
      <c r="K6" s="15">
        <v>7300</v>
      </c>
      <c r="L6" s="15">
        <v>2158</v>
      </c>
      <c r="M6" s="15">
        <v>2406</v>
      </c>
      <c r="N6" s="15">
        <v>879</v>
      </c>
      <c r="O6" s="15">
        <v>733</v>
      </c>
      <c r="P6" s="15">
        <v>770</v>
      </c>
      <c r="Q6" s="15">
        <v>126</v>
      </c>
      <c r="R6" s="15">
        <v>277</v>
      </c>
    </row>
    <row r="7" spans="1:18" s="21" customFormat="1" ht="12">
      <c r="A7" s="16" t="s">
        <v>327</v>
      </c>
      <c r="B7" s="17" t="s">
        <v>89</v>
      </c>
      <c r="C7" s="18">
        <v>249</v>
      </c>
      <c r="D7" s="19">
        <v>217</v>
      </c>
      <c r="E7" s="19">
        <v>32</v>
      </c>
      <c r="F7" s="20">
        <v>5467</v>
      </c>
      <c r="G7" s="19">
        <v>1295</v>
      </c>
      <c r="H7" s="19">
        <v>471</v>
      </c>
      <c r="I7" s="19">
        <v>455</v>
      </c>
      <c r="J7" s="19">
        <v>531</v>
      </c>
      <c r="K7" s="19">
        <v>1135</v>
      </c>
      <c r="L7" s="19">
        <v>142</v>
      </c>
      <c r="M7" s="19">
        <v>1109</v>
      </c>
      <c r="N7" s="19">
        <v>36</v>
      </c>
      <c r="O7" s="19">
        <v>8</v>
      </c>
      <c r="P7" s="19">
        <v>81</v>
      </c>
      <c r="Q7" s="19">
        <v>118</v>
      </c>
      <c r="R7" s="19">
        <v>86</v>
      </c>
    </row>
    <row r="8" spans="1:18" s="21" customFormat="1" ht="11.25">
      <c r="A8" s="16" t="s">
        <v>90</v>
      </c>
      <c r="B8" s="17" t="s">
        <v>91</v>
      </c>
      <c r="C8" s="15">
        <v>4462</v>
      </c>
      <c r="D8" s="22">
        <v>2239</v>
      </c>
      <c r="E8" s="22">
        <v>2223</v>
      </c>
      <c r="F8" s="15">
        <v>17003</v>
      </c>
      <c r="G8" s="22">
        <v>2317</v>
      </c>
      <c r="H8" s="22">
        <v>233</v>
      </c>
      <c r="I8" s="22">
        <v>492</v>
      </c>
      <c r="J8" s="22">
        <v>2027</v>
      </c>
      <c r="K8" s="22">
        <v>6165</v>
      </c>
      <c r="L8" s="22">
        <v>2016</v>
      </c>
      <c r="M8" s="22">
        <v>1297</v>
      </c>
      <c r="N8" s="22">
        <v>843</v>
      </c>
      <c r="O8" s="22">
        <v>725</v>
      </c>
      <c r="P8" s="22">
        <v>689</v>
      </c>
      <c r="Q8" s="22">
        <v>8</v>
      </c>
      <c r="R8" s="22">
        <v>191</v>
      </c>
    </row>
    <row r="9" spans="1:18" s="8" customFormat="1" ht="11.25">
      <c r="A9" s="23" t="s">
        <v>92</v>
      </c>
      <c r="B9" s="24" t="s">
        <v>93</v>
      </c>
      <c r="C9" s="25">
        <v>901</v>
      </c>
      <c r="D9" s="26">
        <v>412</v>
      </c>
      <c r="E9" s="26">
        <v>489</v>
      </c>
      <c r="F9" s="25">
        <v>3694</v>
      </c>
      <c r="G9" s="26">
        <v>547</v>
      </c>
      <c r="H9" s="26">
        <v>74</v>
      </c>
      <c r="I9" s="26">
        <v>209</v>
      </c>
      <c r="J9" s="26">
        <v>351</v>
      </c>
      <c r="K9" s="26">
        <v>962</v>
      </c>
      <c r="L9" s="26">
        <v>556</v>
      </c>
      <c r="M9" s="26">
        <v>282</v>
      </c>
      <c r="N9" s="26">
        <v>145</v>
      </c>
      <c r="O9" s="26">
        <v>347</v>
      </c>
      <c r="P9" s="26">
        <v>206</v>
      </c>
      <c r="Q9" s="26">
        <v>6</v>
      </c>
      <c r="R9" s="26">
        <v>9</v>
      </c>
    </row>
    <row r="10" spans="1:18" s="8" customFormat="1" ht="11.25">
      <c r="A10" s="27" t="s">
        <v>35</v>
      </c>
      <c r="B10" s="28" t="s">
        <v>94</v>
      </c>
      <c r="C10" s="29">
        <v>119</v>
      </c>
      <c r="D10" s="30">
        <v>90</v>
      </c>
      <c r="E10" s="30">
        <v>29</v>
      </c>
      <c r="F10" s="29">
        <v>296</v>
      </c>
      <c r="G10" s="30">
        <v>77</v>
      </c>
      <c r="H10" s="30">
        <v>17</v>
      </c>
      <c r="I10" s="30">
        <v>10</v>
      </c>
      <c r="J10" s="30">
        <v>27</v>
      </c>
      <c r="K10" s="30">
        <v>87</v>
      </c>
      <c r="L10" s="30">
        <v>9</v>
      </c>
      <c r="M10" s="30">
        <v>59</v>
      </c>
      <c r="N10" s="30">
        <v>7</v>
      </c>
      <c r="O10" s="30">
        <v>1</v>
      </c>
      <c r="P10" s="30">
        <v>2</v>
      </c>
      <c r="Q10" s="30">
        <v>0</v>
      </c>
      <c r="R10" s="30">
        <v>0</v>
      </c>
    </row>
    <row r="11" spans="1:18" s="8" customFormat="1" ht="11.25">
      <c r="A11" s="27" t="s">
        <v>95</v>
      </c>
      <c r="B11" s="28" t="s">
        <v>36</v>
      </c>
      <c r="C11" s="29">
        <v>462</v>
      </c>
      <c r="D11" s="30">
        <v>173</v>
      </c>
      <c r="E11" s="30">
        <v>289</v>
      </c>
      <c r="F11" s="29">
        <v>1872</v>
      </c>
      <c r="G11" s="30">
        <v>180</v>
      </c>
      <c r="H11" s="30">
        <v>36</v>
      </c>
      <c r="I11" s="30">
        <v>118</v>
      </c>
      <c r="J11" s="30">
        <v>155</v>
      </c>
      <c r="K11" s="30">
        <v>391</v>
      </c>
      <c r="L11" s="30">
        <v>381</v>
      </c>
      <c r="M11" s="30">
        <v>108</v>
      </c>
      <c r="N11" s="30">
        <v>93</v>
      </c>
      <c r="O11" s="30">
        <v>286</v>
      </c>
      <c r="P11" s="30">
        <v>124</v>
      </c>
      <c r="Q11" s="30">
        <v>0</v>
      </c>
      <c r="R11" s="30">
        <v>0</v>
      </c>
    </row>
    <row r="12" spans="1:18" s="8" customFormat="1" ht="11.25">
      <c r="A12" s="27" t="s">
        <v>37</v>
      </c>
      <c r="B12" s="28" t="s">
        <v>38</v>
      </c>
      <c r="C12" s="29">
        <v>317</v>
      </c>
      <c r="D12" s="30">
        <v>147</v>
      </c>
      <c r="E12" s="30">
        <v>170</v>
      </c>
      <c r="F12" s="29">
        <v>1526</v>
      </c>
      <c r="G12" s="30">
        <v>290</v>
      </c>
      <c r="H12" s="30">
        <v>21</v>
      </c>
      <c r="I12" s="30">
        <v>81</v>
      </c>
      <c r="J12" s="30">
        <v>169</v>
      </c>
      <c r="K12" s="30">
        <v>484</v>
      </c>
      <c r="L12" s="30">
        <v>166</v>
      </c>
      <c r="M12" s="30">
        <v>115</v>
      </c>
      <c r="N12" s="30">
        <v>45</v>
      </c>
      <c r="O12" s="30">
        <v>60</v>
      </c>
      <c r="P12" s="30">
        <v>80</v>
      </c>
      <c r="Q12" s="30">
        <v>6</v>
      </c>
      <c r="R12" s="30">
        <v>9</v>
      </c>
    </row>
    <row r="13" spans="1:18" s="8" customFormat="1" ht="11.25">
      <c r="A13" s="27" t="s">
        <v>39</v>
      </c>
      <c r="B13" s="28" t="s">
        <v>96</v>
      </c>
      <c r="C13" s="29">
        <v>3</v>
      </c>
      <c r="D13" s="30">
        <v>2</v>
      </c>
      <c r="E13" s="30">
        <v>1</v>
      </c>
      <c r="F13" s="29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</row>
    <row r="14" spans="1:18" s="8" customFormat="1" ht="11.25">
      <c r="A14" s="23" t="s">
        <v>97</v>
      </c>
      <c r="B14" s="24" t="s">
        <v>98</v>
      </c>
      <c r="C14" s="25">
        <v>3561</v>
      </c>
      <c r="D14" s="26">
        <v>1827</v>
      </c>
      <c r="E14" s="26">
        <v>1734</v>
      </c>
      <c r="F14" s="25">
        <v>13309</v>
      </c>
      <c r="G14" s="26">
        <v>1770</v>
      </c>
      <c r="H14" s="26">
        <v>159</v>
      </c>
      <c r="I14" s="26">
        <v>283</v>
      </c>
      <c r="J14" s="26">
        <v>1676</v>
      </c>
      <c r="K14" s="26">
        <v>5203</v>
      </c>
      <c r="L14" s="26">
        <v>1460</v>
      </c>
      <c r="M14" s="26">
        <v>1015</v>
      </c>
      <c r="N14" s="26">
        <v>698</v>
      </c>
      <c r="O14" s="26">
        <v>378</v>
      </c>
      <c r="P14" s="26">
        <v>483</v>
      </c>
      <c r="Q14" s="26">
        <v>2</v>
      </c>
      <c r="R14" s="26">
        <v>182</v>
      </c>
    </row>
    <row r="15" spans="1:18" s="8" customFormat="1" ht="11.25">
      <c r="A15" s="27" t="s">
        <v>40</v>
      </c>
      <c r="B15" s="28" t="s">
        <v>41</v>
      </c>
      <c r="C15" s="29">
        <v>313</v>
      </c>
      <c r="D15" s="30">
        <v>104</v>
      </c>
      <c r="E15" s="30">
        <v>209</v>
      </c>
      <c r="F15" s="29">
        <v>1440</v>
      </c>
      <c r="G15" s="30">
        <v>131</v>
      </c>
      <c r="H15" s="30">
        <v>9</v>
      </c>
      <c r="I15" s="30">
        <v>16</v>
      </c>
      <c r="J15" s="30">
        <v>206</v>
      </c>
      <c r="K15" s="30">
        <v>641</v>
      </c>
      <c r="L15" s="30">
        <v>199</v>
      </c>
      <c r="M15" s="30">
        <v>94</v>
      </c>
      <c r="N15" s="30">
        <v>63</v>
      </c>
      <c r="O15" s="30">
        <v>53</v>
      </c>
      <c r="P15" s="30">
        <v>27</v>
      </c>
      <c r="Q15" s="30">
        <v>0</v>
      </c>
      <c r="R15" s="30">
        <v>1</v>
      </c>
    </row>
    <row r="16" spans="1:18" s="8" customFormat="1" ht="11.25">
      <c r="A16" s="27" t="s">
        <v>42</v>
      </c>
      <c r="B16" s="28" t="s">
        <v>43</v>
      </c>
      <c r="C16" s="29">
        <v>147</v>
      </c>
      <c r="D16" s="30">
        <v>82</v>
      </c>
      <c r="E16" s="30">
        <v>65</v>
      </c>
      <c r="F16" s="29">
        <v>482</v>
      </c>
      <c r="G16" s="30">
        <v>72</v>
      </c>
      <c r="H16" s="30">
        <v>13</v>
      </c>
      <c r="I16" s="30">
        <v>19</v>
      </c>
      <c r="J16" s="30">
        <v>57</v>
      </c>
      <c r="K16" s="30">
        <v>145</v>
      </c>
      <c r="L16" s="30">
        <v>45</v>
      </c>
      <c r="M16" s="30">
        <v>50</v>
      </c>
      <c r="N16" s="30">
        <v>24</v>
      </c>
      <c r="O16" s="30">
        <v>13</v>
      </c>
      <c r="P16" s="30">
        <v>24</v>
      </c>
      <c r="Q16" s="30">
        <v>0</v>
      </c>
      <c r="R16" s="30">
        <v>20</v>
      </c>
    </row>
    <row r="17" spans="1:18" s="8" customFormat="1" ht="11.25">
      <c r="A17" s="27" t="s">
        <v>44</v>
      </c>
      <c r="B17" s="28" t="s">
        <v>45</v>
      </c>
      <c r="C17" s="29">
        <v>259</v>
      </c>
      <c r="D17" s="30">
        <v>109</v>
      </c>
      <c r="E17" s="30">
        <v>150</v>
      </c>
      <c r="F17" s="29">
        <v>1048</v>
      </c>
      <c r="G17" s="30">
        <v>145</v>
      </c>
      <c r="H17" s="30">
        <v>14</v>
      </c>
      <c r="I17" s="30">
        <v>29</v>
      </c>
      <c r="J17" s="30">
        <v>131</v>
      </c>
      <c r="K17" s="30">
        <v>289</v>
      </c>
      <c r="L17" s="30">
        <v>151</v>
      </c>
      <c r="M17" s="30">
        <v>85</v>
      </c>
      <c r="N17" s="30">
        <v>69</v>
      </c>
      <c r="O17" s="30">
        <v>32</v>
      </c>
      <c r="P17" s="30">
        <v>39</v>
      </c>
      <c r="Q17" s="30">
        <v>0</v>
      </c>
      <c r="R17" s="30">
        <v>64</v>
      </c>
    </row>
    <row r="18" spans="1:18" s="8" customFormat="1" ht="11.25">
      <c r="A18" s="27" t="s">
        <v>46</v>
      </c>
      <c r="B18" s="28" t="s">
        <v>47</v>
      </c>
      <c r="C18" s="29">
        <v>108</v>
      </c>
      <c r="D18" s="30">
        <v>62</v>
      </c>
      <c r="E18" s="30">
        <v>46</v>
      </c>
      <c r="F18" s="29">
        <v>615</v>
      </c>
      <c r="G18" s="30">
        <v>111</v>
      </c>
      <c r="H18" s="30">
        <v>0</v>
      </c>
      <c r="I18" s="30">
        <v>2</v>
      </c>
      <c r="J18" s="30">
        <v>90</v>
      </c>
      <c r="K18" s="30">
        <v>195</v>
      </c>
      <c r="L18" s="30">
        <v>41</v>
      </c>
      <c r="M18" s="30">
        <v>45</v>
      </c>
      <c r="N18" s="30">
        <v>115</v>
      </c>
      <c r="O18" s="30">
        <v>1</v>
      </c>
      <c r="P18" s="30">
        <v>15</v>
      </c>
      <c r="Q18" s="30">
        <v>0</v>
      </c>
      <c r="R18" s="30">
        <v>0</v>
      </c>
    </row>
    <row r="19" spans="1:18" s="8" customFormat="1" ht="11.25">
      <c r="A19" s="27" t="s">
        <v>48</v>
      </c>
      <c r="B19" s="28" t="s">
        <v>49</v>
      </c>
      <c r="C19" s="29">
        <v>149</v>
      </c>
      <c r="D19" s="30">
        <v>81</v>
      </c>
      <c r="E19" s="30">
        <v>68</v>
      </c>
      <c r="F19" s="29">
        <v>531</v>
      </c>
      <c r="G19" s="30">
        <v>97</v>
      </c>
      <c r="H19" s="30">
        <v>0</v>
      </c>
      <c r="I19" s="30">
        <v>7</v>
      </c>
      <c r="J19" s="30">
        <v>59</v>
      </c>
      <c r="K19" s="30">
        <v>181</v>
      </c>
      <c r="L19" s="30">
        <v>50</v>
      </c>
      <c r="M19" s="30">
        <v>75</v>
      </c>
      <c r="N19" s="30">
        <v>34</v>
      </c>
      <c r="O19" s="30">
        <v>10</v>
      </c>
      <c r="P19" s="30">
        <v>18</v>
      </c>
      <c r="Q19" s="30">
        <v>0</v>
      </c>
      <c r="R19" s="30">
        <v>0</v>
      </c>
    </row>
    <row r="20" spans="1:18" s="8" customFormat="1" ht="11.25">
      <c r="A20" s="27" t="s">
        <v>50</v>
      </c>
      <c r="B20" s="28" t="s">
        <v>51</v>
      </c>
      <c r="C20" s="29">
        <v>259</v>
      </c>
      <c r="D20" s="30">
        <v>106</v>
      </c>
      <c r="E20" s="30">
        <v>153</v>
      </c>
      <c r="F20" s="29">
        <v>948</v>
      </c>
      <c r="G20" s="30">
        <v>108</v>
      </c>
      <c r="H20" s="30">
        <v>8</v>
      </c>
      <c r="I20" s="30">
        <v>11</v>
      </c>
      <c r="J20" s="30">
        <v>136</v>
      </c>
      <c r="K20" s="30">
        <v>361</v>
      </c>
      <c r="L20" s="30">
        <v>144</v>
      </c>
      <c r="M20" s="30">
        <v>59</v>
      </c>
      <c r="N20" s="30">
        <v>22</v>
      </c>
      <c r="O20" s="30">
        <v>13</v>
      </c>
      <c r="P20" s="30">
        <v>36</v>
      </c>
      <c r="Q20" s="30">
        <v>0</v>
      </c>
      <c r="R20" s="30">
        <v>50</v>
      </c>
    </row>
    <row r="21" spans="1:18" s="8" customFormat="1" ht="11.25">
      <c r="A21" s="27" t="s">
        <v>52</v>
      </c>
      <c r="B21" s="28" t="s">
        <v>53</v>
      </c>
      <c r="C21" s="29">
        <v>190</v>
      </c>
      <c r="D21" s="30">
        <v>96</v>
      </c>
      <c r="E21" s="30">
        <v>94</v>
      </c>
      <c r="F21" s="29">
        <v>739</v>
      </c>
      <c r="G21" s="30">
        <v>72</v>
      </c>
      <c r="H21" s="30">
        <v>10</v>
      </c>
      <c r="I21" s="30">
        <v>16</v>
      </c>
      <c r="J21" s="30">
        <v>94</v>
      </c>
      <c r="K21" s="30">
        <v>321</v>
      </c>
      <c r="L21" s="30">
        <v>123</v>
      </c>
      <c r="M21" s="30">
        <v>29</v>
      </c>
      <c r="N21" s="30">
        <v>27</v>
      </c>
      <c r="O21" s="30">
        <v>10</v>
      </c>
      <c r="P21" s="30">
        <v>31</v>
      </c>
      <c r="Q21" s="30">
        <v>0</v>
      </c>
      <c r="R21" s="30">
        <v>6</v>
      </c>
    </row>
    <row r="22" spans="1:18" s="8" customFormat="1" ht="11.25">
      <c r="A22" s="27" t="s">
        <v>54</v>
      </c>
      <c r="B22" s="28" t="s">
        <v>55</v>
      </c>
      <c r="C22" s="29">
        <v>130</v>
      </c>
      <c r="D22" s="30">
        <v>64</v>
      </c>
      <c r="E22" s="30">
        <v>66</v>
      </c>
      <c r="F22" s="29">
        <v>603</v>
      </c>
      <c r="G22" s="30">
        <v>77</v>
      </c>
      <c r="H22" s="30">
        <v>9</v>
      </c>
      <c r="I22" s="30">
        <v>7</v>
      </c>
      <c r="J22" s="30">
        <v>60</v>
      </c>
      <c r="K22" s="30">
        <v>298</v>
      </c>
      <c r="L22" s="30">
        <v>53</v>
      </c>
      <c r="M22" s="30">
        <v>52</v>
      </c>
      <c r="N22" s="30">
        <v>18</v>
      </c>
      <c r="O22" s="30">
        <v>9</v>
      </c>
      <c r="P22" s="30">
        <v>20</v>
      </c>
      <c r="Q22" s="30">
        <v>0</v>
      </c>
      <c r="R22" s="30">
        <v>0</v>
      </c>
    </row>
    <row r="23" spans="1:18" s="8" customFormat="1" ht="11.25">
      <c r="A23" s="27" t="s">
        <v>56</v>
      </c>
      <c r="B23" s="28" t="s">
        <v>57</v>
      </c>
      <c r="C23" s="29">
        <v>146</v>
      </c>
      <c r="D23" s="30">
        <v>97</v>
      </c>
      <c r="E23" s="30">
        <v>49</v>
      </c>
      <c r="F23" s="29">
        <v>495</v>
      </c>
      <c r="G23" s="30">
        <v>64</v>
      </c>
      <c r="H23" s="30">
        <v>4</v>
      </c>
      <c r="I23" s="30">
        <v>6</v>
      </c>
      <c r="J23" s="30">
        <v>84</v>
      </c>
      <c r="K23" s="30">
        <v>177</v>
      </c>
      <c r="L23" s="30">
        <v>48</v>
      </c>
      <c r="M23" s="30">
        <v>58</v>
      </c>
      <c r="N23" s="30">
        <v>15</v>
      </c>
      <c r="O23" s="30">
        <v>7</v>
      </c>
      <c r="P23" s="30">
        <v>32</v>
      </c>
      <c r="Q23" s="30">
        <v>0</v>
      </c>
      <c r="R23" s="30">
        <v>0</v>
      </c>
    </row>
    <row r="24" spans="1:18" s="8" customFormat="1" ht="11.25">
      <c r="A24" s="27" t="s">
        <v>58</v>
      </c>
      <c r="B24" s="28" t="s">
        <v>59</v>
      </c>
      <c r="C24" s="29">
        <v>121</v>
      </c>
      <c r="D24" s="30">
        <v>70</v>
      </c>
      <c r="E24" s="30">
        <v>51</v>
      </c>
      <c r="F24" s="29">
        <v>269</v>
      </c>
      <c r="G24" s="30">
        <v>12</v>
      </c>
      <c r="H24" s="30">
        <v>5</v>
      </c>
      <c r="I24" s="30">
        <v>4</v>
      </c>
      <c r="J24" s="30">
        <v>37</v>
      </c>
      <c r="K24" s="30">
        <v>146</v>
      </c>
      <c r="L24" s="30">
        <v>16</v>
      </c>
      <c r="M24" s="30">
        <v>29</v>
      </c>
      <c r="N24" s="30">
        <v>13</v>
      </c>
      <c r="O24" s="30">
        <v>0</v>
      </c>
      <c r="P24" s="30">
        <v>7</v>
      </c>
      <c r="Q24" s="30">
        <v>0</v>
      </c>
      <c r="R24" s="30">
        <v>0</v>
      </c>
    </row>
    <row r="25" spans="1:18" s="8" customFormat="1" ht="11.25">
      <c r="A25" s="27" t="s">
        <v>60</v>
      </c>
      <c r="B25" s="28" t="s">
        <v>61</v>
      </c>
      <c r="C25" s="29">
        <v>176</v>
      </c>
      <c r="D25" s="30">
        <v>72</v>
      </c>
      <c r="E25" s="30">
        <v>104</v>
      </c>
      <c r="F25" s="29">
        <v>480</v>
      </c>
      <c r="G25" s="30">
        <v>68</v>
      </c>
      <c r="H25" s="30">
        <v>4</v>
      </c>
      <c r="I25" s="30">
        <v>2</v>
      </c>
      <c r="J25" s="30">
        <v>59</v>
      </c>
      <c r="K25" s="30">
        <v>236</v>
      </c>
      <c r="L25" s="30">
        <v>34</v>
      </c>
      <c r="M25" s="30">
        <v>38</v>
      </c>
      <c r="N25" s="30">
        <v>17</v>
      </c>
      <c r="O25" s="30">
        <v>3</v>
      </c>
      <c r="P25" s="30">
        <v>19</v>
      </c>
      <c r="Q25" s="30">
        <v>0</v>
      </c>
      <c r="R25" s="30">
        <v>0</v>
      </c>
    </row>
    <row r="26" spans="1:18" s="8" customFormat="1" ht="11.25">
      <c r="A26" s="27" t="s">
        <v>62</v>
      </c>
      <c r="B26" s="28" t="s">
        <v>63</v>
      </c>
      <c r="C26" s="29">
        <v>198</v>
      </c>
      <c r="D26" s="30">
        <v>71</v>
      </c>
      <c r="E26" s="30">
        <v>127</v>
      </c>
      <c r="F26" s="29">
        <v>818</v>
      </c>
      <c r="G26" s="30">
        <v>71</v>
      </c>
      <c r="H26" s="30">
        <v>12</v>
      </c>
      <c r="I26" s="30">
        <v>19</v>
      </c>
      <c r="J26" s="30">
        <v>133</v>
      </c>
      <c r="K26" s="30">
        <v>440</v>
      </c>
      <c r="L26" s="30">
        <v>61</v>
      </c>
      <c r="M26" s="30">
        <v>35</v>
      </c>
      <c r="N26" s="30">
        <v>16</v>
      </c>
      <c r="O26" s="30">
        <v>18</v>
      </c>
      <c r="P26" s="30">
        <v>12</v>
      </c>
      <c r="Q26" s="30">
        <v>0</v>
      </c>
      <c r="R26" s="30">
        <v>1</v>
      </c>
    </row>
    <row r="27" spans="1:18" s="8" customFormat="1" ht="11.25">
      <c r="A27" s="27" t="s">
        <v>64</v>
      </c>
      <c r="B27" s="28" t="s">
        <v>65</v>
      </c>
      <c r="C27" s="29">
        <v>192</v>
      </c>
      <c r="D27" s="30">
        <v>91</v>
      </c>
      <c r="E27" s="30">
        <v>101</v>
      </c>
      <c r="F27" s="29">
        <v>987</v>
      </c>
      <c r="G27" s="30">
        <v>177</v>
      </c>
      <c r="H27" s="30">
        <v>17</v>
      </c>
      <c r="I27" s="30">
        <v>14</v>
      </c>
      <c r="J27" s="30">
        <v>173</v>
      </c>
      <c r="K27" s="30">
        <v>455</v>
      </c>
      <c r="L27" s="30">
        <v>39</v>
      </c>
      <c r="M27" s="30">
        <v>53</v>
      </c>
      <c r="N27" s="30">
        <v>20</v>
      </c>
      <c r="O27" s="30">
        <v>20</v>
      </c>
      <c r="P27" s="30">
        <v>19</v>
      </c>
      <c r="Q27" s="30">
        <v>0</v>
      </c>
      <c r="R27" s="30">
        <v>0</v>
      </c>
    </row>
    <row r="28" spans="1:18" s="8" customFormat="1" ht="11.25">
      <c r="A28" s="27" t="s">
        <v>66</v>
      </c>
      <c r="B28" s="28" t="s">
        <v>67</v>
      </c>
      <c r="C28" s="29">
        <v>114</v>
      </c>
      <c r="D28" s="30">
        <v>64</v>
      </c>
      <c r="E28" s="30">
        <v>50</v>
      </c>
      <c r="F28" s="29">
        <v>363</v>
      </c>
      <c r="G28" s="30">
        <v>54</v>
      </c>
      <c r="H28" s="30">
        <v>4</v>
      </c>
      <c r="I28" s="30">
        <v>6</v>
      </c>
      <c r="J28" s="30">
        <v>28</v>
      </c>
      <c r="K28" s="30">
        <v>159</v>
      </c>
      <c r="L28" s="30">
        <v>31</v>
      </c>
      <c r="M28" s="30">
        <v>30</v>
      </c>
      <c r="N28" s="30">
        <v>13</v>
      </c>
      <c r="O28" s="30">
        <v>22</v>
      </c>
      <c r="P28" s="30">
        <v>16</v>
      </c>
      <c r="Q28" s="30">
        <v>0</v>
      </c>
      <c r="R28" s="30">
        <v>0</v>
      </c>
    </row>
    <row r="29" spans="1:18" s="8" customFormat="1" ht="11.25">
      <c r="A29" s="27" t="s">
        <v>68</v>
      </c>
      <c r="B29" s="28" t="s">
        <v>69</v>
      </c>
      <c r="C29" s="29">
        <v>139</v>
      </c>
      <c r="D29" s="30">
        <v>81</v>
      </c>
      <c r="E29" s="30">
        <v>58</v>
      </c>
      <c r="F29" s="29">
        <v>509</v>
      </c>
      <c r="G29" s="30">
        <v>60</v>
      </c>
      <c r="H29" s="30">
        <v>3</v>
      </c>
      <c r="I29" s="30">
        <v>14</v>
      </c>
      <c r="J29" s="30">
        <v>47</v>
      </c>
      <c r="K29" s="30">
        <v>194</v>
      </c>
      <c r="L29" s="30">
        <v>38</v>
      </c>
      <c r="M29" s="30">
        <v>70</v>
      </c>
      <c r="N29" s="30">
        <v>27</v>
      </c>
      <c r="O29" s="30">
        <v>25</v>
      </c>
      <c r="P29" s="30">
        <v>14</v>
      </c>
      <c r="Q29" s="30">
        <v>0</v>
      </c>
      <c r="R29" s="30">
        <v>17</v>
      </c>
    </row>
    <row r="30" spans="1:18" s="8" customFormat="1" ht="11.25">
      <c r="A30" s="27" t="s">
        <v>70</v>
      </c>
      <c r="B30" s="28" t="s">
        <v>71</v>
      </c>
      <c r="C30" s="29">
        <v>70</v>
      </c>
      <c r="D30" s="30">
        <v>48</v>
      </c>
      <c r="E30" s="30">
        <v>22</v>
      </c>
      <c r="F30" s="29">
        <v>185</v>
      </c>
      <c r="G30" s="30">
        <v>24</v>
      </c>
      <c r="H30" s="30">
        <v>0</v>
      </c>
      <c r="I30" s="30">
        <v>2</v>
      </c>
      <c r="J30" s="30">
        <v>31</v>
      </c>
      <c r="K30" s="30">
        <v>66</v>
      </c>
      <c r="L30" s="30">
        <v>9</v>
      </c>
      <c r="M30" s="30">
        <v>30</v>
      </c>
      <c r="N30" s="30">
        <v>8</v>
      </c>
      <c r="O30" s="30">
        <v>12</v>
      </c>
      <c r="P30" s="30">
        <v>3</v>
      </c>
      <c r="Q30" s="30">
        <v>0</v>
      </c>
      <c r="R30" s="30">
        <v>0</v>
      </c>
    </row>
    <row r="31" spans="1:18" s="8" customFormat="1" ht="11.25">
      <c r="A31" s="27" t="s">
        <v>72</v>
      </c>
      <c r="B31" s="28" t="s">
        <v>73</v>
      </c>
      <c r="C31" s="29">
        <v>148</v>
      </c>
      <c r="D31" s="30">
        <v>81</v>
      </c>
      <c r="E31" s="30">
        <v>67</v>
      </c>
      <c r="F31" s="29">
        <v>314</v>
      </c>
      <c r="G31" s="30">
        <v>48</v>
      </c>
      <c r="H31" s="30">
        <v>10</v>
      </c>
      <c r="I31" s="30">
        <v>11</v>
      </c>
      <c r="J31" s="30">
        <v>22</v>
      </c>
      <c r="K31" s="30">
        <v>84</v>
      </c>
      <c r="L31" s="30">
        <v>42</v>
      </c>
      <c r="M31" s="30">
        <v>26</v>
      </c>
      <c r="N31" s="30">
        <v>29</v>
      </c>
      <c r="O31" s="30">
        <v>27</v>
      </c>
      <c r="P31" s="30">
        <v>15</v>
      </c>
      <c r="Q31" s="30">
        <v>0</v>
      </c>
      <c r="R31" s="30">
        <v>0</v>
      </c>
    </row>
    <row r="32" spans="1:18" s="8" customFormat="1" ht="11.25">
      <c r="A32" s="27" t="s">
        <v>74</v>
      </c>
      <c r="B32" s="28" t="s">
        <v>75</v>
      </c>
      <c r="C32" s="29">
        <v>133</v>
      </c>
      <c r="D32" s="30">
        <v>87</v>
      </c>
      <c r="E32" s="30">
        <v>46</v>
      </c>
      <c r="F32" s="29">
        <v>506</v>
      </c>
      <c r="G32" s="30">
        <v>90</v>
      </c>
      <c r="H32" s="30">
        <v>2</v>
      </c>
      <c r="I32" s="30">
        <v>15</v>
      </c>
      <c r="J32" s="30">
        <v>40</v>
      </c>
      <c r="K32" s="30">
        <v>188</v>
      </c>
      <c r="L32" s="30">
        <v>61</v>
      </c>
      <c r="M32" s="30">
        <v>36</v>
      </c>
      <c r="N32" s="30">
        <v>26</v>
      </c>
      <c r="O32" s="30">
        <v>22</v>
      </c>
      <c r="P32" s="30">
        <v>25</v>
      </c>
      <c r="Q32" s="30">
        <v>0</v>
      </c>
      <c r="R32" s="30">
        <v>1</v>
      </c>
    </row>
    <row r="33" spans="1:18" s="8" customFormat="1" ht="11.25">
      <c r="A33" s="27" t="s">
        <v>76</v>
      </c>
      <c r="B33" s="28" t="s">
        <v>77</v>
      </c>
      <c r="C33" s="29">
        <v>232</v>
      </c>
      <c r="D33" s="30">
        <v>135</v>
      </c>
      <c r="E33" s="30">
        <v>97</v>
      </c>
      <c r="F33" s="29">
        <v>904</v>
      </c>
      <c r="G33" s="30">
        <v>110</v>
      </c>
      <c r="H33" s="30">
        <v>13</v>
      </c>
      <c r="I33" s="30">
        <v>50</v>
      </c>
      <c r="J33" s="30">
        <v>85</v>
      </c>
      <c r="K33" s="30">
        <v>313</v>
      </c>
      <c r="L33" s="30">
        <v>181</v>
      </c>
      <c r="M33" s="30">
        <v>44</v>
      </c>
      <c r="N33" s="30">
        <v>22</v>
      </c>
      <c r="O33" s="30">
        <v>35</v>
      </c>
      <c r="P33" s="30">
        <v>49</v>
      </c>
      <c r="Q33" s="30">
        <v>2</v>
      </c>
      <c r="R33" s="30">
        <v>0</v>
      </c>
    </row>
    <row r="34" spans="1:18" s="8" customFormat="1" ht="11.25">
      <c r="A34" s="27" t="s">
        <v>78</v>
      </c>
      <c r="B34" s="28" t="s">
        <v>79</v>
      </c>
      <c r="C34" s="29">
        <v>120</v>
      </c>
      <c r="D34" s="30">
        <v>83</v>
      </c>
      <c r="E34" s="30">
        <v>37</v>
      </c>
      <c r="F34" s="29">
        <v>292</v>
      </c>
      <c r="G34" s="30">
        <v>40</v>
      </c>
      <c r="H34" s="30">
        <v>5</v>
      </c>
      <c r="I34" s="30">
        <v>9</v>
      </c>
      <c r="J34" s="30">
        <v>38</v>
      </c>
      <c r="K34" s="30">
        <v>105</v>
      </c>
      <c r="L34" s="30">
        <v>30</v>
      </c>
      <c r="M34" s="30">
        <v>23</v>
      </c>
      <c r="N34" s="30">
        <v>15</v>
      </c>
      <c r="O34" s="30">
        <v>11</v>
      </c>
      <c r="P34" s="30">
        <v>16</v>
      </c>
      <c r="Q34" s="30">
        <v>0</v>
      </c>
      <c r="R34" s="30">
        <v>0</v>
      </c>
    </row>
    <row r="35" spans="1:18" s="8" customFormat="1" ht="11.25">
      <c r="A35" s="27" t="s">
        <v>80</v>
      </c>
      <c r="B35" s="28" t="s">
        <v>81</v>
      </c>
      <c r="C35" s="29">
        <v>181</v>
      </c>
      <c r="D35" s="30">
        <v>109</v>
      </c>
      <c r="E35" s="30">
        <v>72</v>
      </c>
      <c r="F35" s="29">
        <v>548</v>
      </c>
      <c r="G35" s="30">
        <v>104</v>
      </c>
      <c r="H35" s="30">
        <v>13</v>
      </c>
      <c r="I35" s="30">
        <v>18</v>
      </c>
      <c r="J35" s="30">
        <v>53</v>
      </c>
      <c r="K35" s="30">
        <v>183</v>
      </c>
      <c r="L35" s="30">
        <v>56</v>
      </c>
      <c r="M35" s="30">
        <v>47</v>
      </c>
      <c r="N35" s="30">
        <v>16</v>
      </c>
      <c r="O35" s="30">
        <v>29</v>
      </c>
      <c r="P35" s="30">
        <v>29</v>
      </c>
      <c r="Q35" s="30">
        <v>0</v>
      </c>
      <c r="R35" s="30">
        <v>0</v>
      </c>
    </row>
    <row r="36" spans="1:18" s="8" customFormat="1" ht="11.25">
      <c r="A36" s="27" t="s">
        <v>99</v>
      </c>
      <c r="B36" s="31" t="s">
        <v>82</v>
      </c>
      <c r="C36" s="29">
        <v>29</v>
      </c>
      <c r="D36" s="30">
        <v>29</v>
      </c>
      <c r="E36" s="30">
        <v>0</v>
      </c>
      <c r="F36" s="29">
        <v>208</v>
      </c>
      <c r="G36" s="30">
        <v>23</v>
      </c>
      <c r="H36" s="30">
        <v>4</v>
      </c>
      <c r="I36" s="30">
        <v>6</v>
      </c>
      <c r="J36" s="30">
        <v>12</v>
      </c>
      <c r="K36" s="30">
        <v>23</v>
      </c>
      <c r="L36" s="30">
        <v>8</v>
      </c>
      <c r="M36" s="30">
        <v>7</v>
      </c>
      <c r="N36" s="30">
        <v>86</v>
      </c>
      <c r="O36" s="30">
        <v>4</v>
      </c>
      <c r="P36" s="30">
        <v>14</v>
      </c>
      <c r="Q36" s="30">
        <v>0</v>
      </c>
      <c r="R36" s="30">
        <v>21</v>
      </c>
    </row>
    <row r="37" spans="1:18" s="8" customFormat="1" ht="11.25">
      <c r="A37" s="27" t="s">
        <v>100</v>
      </c>
      <c r="B37" s="31" t="s">
        <v>83</v>
      </c>
      <c r="C37" s="29">
        <v>7</v>
      </c>
      <c r="D37" s="30">
        <v>5</v>
      </c>
      <c r="E37" s="30">
        <v>2</v>
      </c>
      <c r="F37" s="29">
        <v>25</v>
      </c>
      <c r="G37" s="30">
        <v>12</v>
      </c>
      <c r="H37" s="30">
        <v>0</v>
      </c>
      <c r="I37" s="30">
        <v>0</v>
      </c>
      <c r="J37" s="30">
        <v>1</v>
      </c>
      <c r="K37" s="30">
        <v>3</v>
      </c>
      <c r="L37" s="30">
        <v>0</v>
      </c>
      <c r="M37" s="30">
        <v>0</v>
      </c>
      <c r="N37" s="30">
        <v>3</v>
      </c>
      <c r="O37" s="30">
        <v>2</v>
      </c>
      <c r="P37" s="30">
        <v>3</v>
      </c>
      <c r="Q37" s="30">
        <v>0</v>
      </c>
      <c r="R37" s="30">
        <v>1</v>
      </c>
    </row>
    <row r="38" spans="1:2" ht="12">
      <c r="A38" s="32" t="s">
        <v>101</v>
      </c>
      <c r="B38" s="33"/>
    </row>
    <row r="39" spans="1:16" s="34" customFormat="1" ht="12" customHeight="1">
      <c r="A39" s="113" t="s">
        <v>102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  <row r="167" ht="12"/>
    <row r="168" ht="12"/>
    <row r="169" ht="12"/>
    <row r="170" ht="12"/>
    <row r="171" ht="12"/>
    <row r="172" ht="12"/>
    <row r="173" ht="12"/>
    <row r="174" ht="12"/>
    <row r="175" ht="12"/>
    <row r="176" ht="12"/>
    <row r="177" ht="12"/>
    <row r="178" ht="12"/>
    <row r="179" ht="12"/>
    <row r="180" ht="12"/>
    <row r="181" ht="12"/>
    <row r="182" ht="12"/>
    <row r="183" ht="12"/>
    <row r="184" ht="12"/>
    <row r="185" ht="12"/>
    <row r="186" ht="12"/>
    <row r="187" ht="12"/>
    <row r="188" ht="12"/>
    <row r="189" ht="12"/>
    <row r="190" ht="12"/>
    <row r="191" ht="12"/>
    <row r="192" ht="12"/>
    <row r="193" ht="12"/>
    <row r="194" ht="12"/>
    <row r="195" ht="12"/>
    <row r="196" ht="12"/>
    <row r="197" ht="12"/>
    <row r="198" ht="12"/>
    <row r="199" ht="12"/>
    <row r="200" ht="12"/>
    <row r="201" ht="12"/>
    <row r="202" ht="12"/>
    <row r="203" ht="12"/>
    <row r="204" ht="12"/>
    <row r="205" ht="12"/>
    <row r="206" ht="12"/>
    <row r="207" ht="12"/>
    <row r="208" ht="12"/>
    <row r="209" ht="12"/>
    <row r="210" ht="12"/>
    <row r="211" ht="12"/>
    <row r="212" ht="12"/>
    <row r="213" ht="12"/>
    <row r="214" ht="12"/>
    <row r="215" ht="12"/>
    <row r="216" ht="12"/>
    <row r="217" ht="12"/>
    <row r="218" ht="12"/>
    <row r="219" ht="12"/>
    <row r="220" ht="12"/>
    <row r="221" ht="12"/>
    <row r="222" ht="12"/>
    <row r="223" ht="12"/>
    <row r="224" ht="12"/>
    <row r="225" ht="12"/>
    <row r="226" ht="12"/>
    <row r="227" ht="12"/>
    <row r="228" ht="12"/>
    <row r="229" ht="12"/>
    <row r="230" ht="11.25">
      <c r="B230" s="33"/>
    </row>
  </sheetData>
  <sheetProtection/>
  <mergeCells count="7">
    <mergeCell ref="A5:B5"/>
    <mergeCell ref="A39:P39"/>
    <mergeCell ref="A1:R1"/>
    <mergeCell ref="A2:R2"/>
    <mergeCell ref="F3:R3"/>
    <mergeCell ref="A3:B4"/>
    <mergeCell ref="C3:E3"/>
  </mergeCells>
  <printOptions horizontalCentered="1" verticalCentered="1"/>
  <pageMargins left="0.49" right="0.52" top="0.39" bottom="0.43" header="0.28" footer="0.33"/>
  <pageSetup fitToHeight="1" fitToWidth="1" horizontalDpi="600" verticalDpi="600" orientation="landscape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0"/>
  <sheetViews>
    <sheetView zoomScalePageLayoutView="0" workbookViewId="0" topLeftCell="A1">
      <pane xSplit="2" ySplit="6" topLeftCell="C7" activePane="bottomRight" state="frozen"/>
      <selection pane="topLeft" activeCell="Q8" sqref="Q8"/>
      <selection pane="topRight" activeCell="Q8" sqref="Q8"/>
      <selection pane="bottomLeft" activeCell="Q8" sqref="Q8"/>
      <selection pane="bottomRight" activeCell="A40" sqref="A40"/>
    </sheetView>
  </sheetViews>
  <sheetFormatPr defaultColWidth="11.83203125" defaultRowHeight="12"/>
  <cols>
    <col min="1" max="1" width="15.33203125" style="32" customWidth="1"/>
    <col min="2" max="2" width="21.16015625" style="35" customWidth="1"/>
    <col min="3" max="3" width="10.5" style="32" customWidth="1"/>
    <col min="4" max="4" width="11.66015625" style="32" customWidth="1"/>
    <col min="5" max="5" width="11.33203125" style="32" customWidth="1"/>
    <col min="6" max="6" width="8.66015625" style="32" customWidth="1"/>
    <col min="7" max="7" width="12" style="32" customWidth="1"/>
    <col min="8" max="8" width="11.83203125" style="32" customWidth="1"/>
    <col min="9" max="9" width="11.16015625" style="32" customWidth="1"/>
    <col min="10" max="10" width="11.5" style="32" customWidth="1"/>
    <col min="11" max="11" width="11.33203125" style="32" customWidth="1"/>
    <col min="12" max="12" width="11.5" style="32" customWidth="1"/>
    <col min="13" max="13" width="11.33203125" style="32" customWidth="1"/>
    <col min="14" max="14" width="10.66015625" style="32" customWidth="1"/>
    <col min="15" max="16" width="10.33203125" style="32" customWidth="1"/>
    <col min="17" max="17" width="10.5" style="32" customWidth="1"/>
    <col min="18" max="18" width="7.66015625" style="32" customWidth="1"/>
    <col min="19" max="16384" width="11.83203125" style="32" customWidth="1"/>
  </cols>
  <sheetData>
    <row r="1" spans="1:18" s="8" customFormat="1" ht="33.75" customHeight="1">
      <c r="A1" s="102" t="s">
        <v>317</v>
      </c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1:18" s="8" customFormat="1" ht="15" customHeight="1">
      <c r="A2" s="104" t="s">
        <v>328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</row>
    <row r="3" spans="1:18" s="8" customFormat="1" ht="11.25">
      <c r="A3" s="105" t="s">
        <v>203</v>
      </c>
      <c r="B3" s="106"/>
      <c r="C3" s="109" t="s">
        <v>186</v>
      </c>
      <c r="D3" s="109"/>
      <c r="E3" s="109"/>
      <c r="F3" s="109" t="s">
        <v>198</v>
      </c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4" spans="1:18" s="10" customFormat="1" ht="48" customHeight="1">
      <c r="A4" s="107"/>
      <c r="B4" s="108"/>
      <c r="C4" s="9" t="s">
        <v>319</v>
      </c>
      <c r="D4" s="2" t="s">
        <v>320</v>
      </c>
      <c r="E4" s="2" t="s">
        <v>298</v>
      </c>
      <c r="F4" s="9" t="s">
        <v>319</v>
      </c>
      <c r="G4" s="2" t="s">
        <v>299</v>
      </c>
      <c r="H4" s="2" t="s">
        <v>300</v>
      </c>
      <c r="I4" s="2" t="s">
        <v>301</v>
      </c>
      <c r="J4" s="2" t="s">
        <v>302</v>
      </c>
      <c r="K4" s="2" t="s">
        <v>303</v>
      </c>
      <c r="L4" s="2" t="s">
        <v>304</v>
      </c>
      <c r="M4" s="2" t="s">
        <v>305</v>
      </c>
      <c r="N4" s="9" t="s">
        <v>321</v>
      </c>
      <c r="O4" s="9" t="s">
        <v>322</v>
      </c>
      <c r="P4" s="9" t="s">
        <v>323</v>
      </c>
      <c r="Q4" s="9" t="s">
        <v>324</v>
      </c>
      <c r="R4" s="9" t="s">
        <v>325</v>
      </c>
    </row>
    <row r="5" spans="1:18" s="12" customFormat="1" ht="55.5" customHeight="1">
      <c r="A5" s="110" t="s">
        <v>306</v>
      </c>
      <c r="B5" s="111"/>
      <c r="C5" s="11" t="s">
        <v>307</v>
      </c>
      <c r="D5" s="44" t="s">
        <v>326</v>
      </c>
      <c r="E5" s="44" t="s">
        <v>308</v>
      </c>
      <c r="F5" s="11" t="s">
        <v>307</v>
      </c>
      <c r="G5" s="44" t="s">
        <v>179</v>
      </c>
      <c r="H5" s="44" t="s">
        <v>180</v>
      </c>
      <c r="I5" s="44" t="s">
        <v>309</v>
      </c>
      <c r="J5" s="44" t="s">
        <v>182</v>
      </c>
      <c r="K5" s="44" t="s">
        <v>310</v>
      </c>
      <c r="L5" s="44" t="s">
        <v>311</v>
      </c>
      <c r="M5" s="44" t="s">
        <v>185</v>
      </c>
      <c r="N5" s="11" t="s">
        <v>312</v>
      </c>
      <c r="O5" s="11" t="s">
        <v>313</v>
      </c>
      <c r="P5" s="11" t="s">
        <v>197</v>
      </c>
      <c r="Q5" s="11" t="s">
        <v>314</v>
      </c>
      <c r="R5" s="11" t="s">
        <v>34</v>
      </c>
    </row>
    <row r="6" spans="1:18" s="10" customFormat="1" ht="14.25" customHeight="1">
      <c r="A6" s="13" t="s">
        <v>315</v>
      </c>
      <c r="B6" s="14" t="s">
        <v>316</v>
      </c>
      <c r="C6" s="15">
        <v>4576</v>
      </c>
      <c r="D6" s="15">
        <v>2418</v>
      </c>
      <c r="E6" s="15">
        <v>2158</v>
      </c>
      <c r="F6" s="15">
        <v>20454</v>
      </c>
      <c r="G6" s="15">
        <v>3169</v>
      </c>
      <c r="H6" s="15">
        <v>627</v>
      </c>
      <c r="I6" s="15">
        <v>825</v>
      </c>
      <c r="J6" s="15">
        <v>2329</v>
      </c>
      <c r="K6" s="15">
        <v>6576</v>
      </c>
      <c r="L6" s="15">
        <v>2122</v>
      </c>
      <c r="M6" s="15">
        <v>2157</v>
      </c>
      <c r="N6" s="15">
        <v>851</v>
      </c>
      <c r="O6" s="15">
        <v>724</v>
      </c>
      <c r="P6" s="15">
        <v>730</v>
      </c>
      <c r="Q6" s="15">
        <v>97</v>
      </c>
      <c r="R6" s="15">
        <v>247</v>
      </c>
    </row>
    <row r="7" spans="1:18" s="21" customFormat="1" ht="12">
      <c r="A7" s="16" t="s">
        <v>327</v>
      </c>
      <c r="B7" s="17" t="s">
        <v>89</v>
      </c>
      <c r="C7" s="18">
        <v>242</v>
      </c>
      <c r="D7" s="19">
        <v>211</v>
      </c>
      <c r="E7" s="19">
        <v>31</v>
      </c>
      <c r="F7" s="20">
        <v>4930</v>
      </c>
      <c r="G7" s="19">
        <v>1173</v>
      </c>
      <c r="H7" s="19">
        <v>426</v>
      </c>
      <c r="I7" s="19">
        <v>397</v>
      </c>
      <c r="J7" s="19">
        <v>486</v>
      </c>
      <c r="K7" s="19">
        <v>1049</v>
      </c>
      <c r="L7" s="19">
        <v>136</v>
      </c>
      <c r="M7" s="19">
        <v>990</v>
      </c>
      <c r="N7" s="19">
        <v>35</v>
      </c>
      <c r="O7" s="19">
        <v>7</v>
      </c>
      <c r="P7" s="19">
        <v>68</v>
      </c>
      <c r="Q7" s="19">
        <v>89</v>
      </c>
      <c r="R7" s="19">
        <v>74</v>
      </c>
    </row>
    <row r="8" spans="1:18" s="21" customFormat="1" ht="11.25">
      <c r="A8" s="16" t="s">
        <v>90</v>
      </c>
      <c r="B8" s="17" t="s">
        <v>91</v>
      </c>
      <c r="C8" s="15">
        <v>4334</v>
      </c>
      <c r="D8" s="22">
        <v>2207</v>
      </c>
      <c r="E8" s="22">
        <v>2127</v>
      </c>
      <c r="F8" s="15">
        <v>15524</v>
      </c>
      <c r="G8" s="22">
        <v>1996</v>
      </c>
      <c r="H8" s="22">
        <v>201</v>
      </c>
      <c r="I8" s="22">
        <v>428</v>
      </c>
      <c r="J8" s="22">
        <v>1843</v>
      </c>
      <c r="K8" s="22">
        <v>5527</v>
      </c>
      <c r="L8" s="22">
        <v>1986</v>
      </c>
      <c r="M8" s="22">
        <v>1167</v>
      </c>
      <c r="N8" s="22">
        <v>816</v>
      </c>
      <c r="O8" s="22">
        <v>717</v>
      </c>
      <c r="P8" s="22">
        <v>662</v>
      </c>
      <c r="Q8" s="22">
        <v>8</v>
      </c>
      <c r="R8" s="22">
        <v>173</v>
      </c>
    </row>
    <row r="9" spans="1:18" s="8" customFormat="1" ht="11.25">
      <c r="A9" s="23" t="s">
        <v>92</v>
      </c>
      <c r="B9" s="24" t="s">
        <v>93</v>
      </c>
      <c r="C9" s="25">
        <v>888</v>
      </c>
      <c r="D9" s="26">
        <v>406</v>
      </c>
      <c r="E9" s="26">
        <v>482</v>
      </c>
      <c r="F9" s="25">
        <v>3502</v>
      </c>
      <c r="G9" s="26">
        <v>505</v>
      </c>
      <c r="H9" s="26">
        <v>69</v>
      </c>
      <c r="I9" s="26">
        <v>181</v>
      </c>
      <c r="J9" s="26">
        <v>341</v>
      </c>
      <c r="K9" s="26">
        <v>885</v>
      </c>
      <c r="L9" s="26">
        <v>550</v>
      </c>
      <c r="M9" s="26">
        <v>263</v>
      </c>
      <c r="N9" s="26">
        <v>143</v>
      </c>
      <c r="O9" s="26">
        <v>346</v>
      </c>
      <c r="P9" s="26">
        <v>203</v>
      </c>
      <c r="Q9" s="26">
        <v>6</v>
      </c>
      <c r="R9" s="26">
        <v>10</v>
      </c>
    </row>
    <row r="10" spans="1:18" s="8" customFormat="1" ht="11.25">
      <c r="A10" s="27" t="s">
        <v>35</v>
      </c>
      <c r="B10" s="28" t="s">
        <v>94</v>
      </c>
      <c r="C10" s="29">
        <v>119</v>
      </c>
      <c r="D10" s="30">
        <v>87</v>
      </c>
      <c r="E10" s="30">
        <v>32</v>
      </c>
      <c r="F10" s="29">
        <v>304</v>
      </c>
      <c r="G10" s="30">
        <v>80</v>
      </c>
      <c r="H10" s="30">
        <v>18</v>
      </c>
      <c r="I10" s="30">
        <v>10</v>
      </c>
      <c r="J10" s="30">
        <v>27</v>
      </c>
      <c r="K10" s="30">
        <v>88</v>
      </c>
      <c r="L10" s="30">
        <v>9</v>
      </c>
      <c r="M10" s="30">
        <v>61</v>
      </c>
      <c r="N10" s="30">
        <v>7</v>
      </c>
      <c r="O10" s="30">
        <v>1</v>
      </c>
      <c r="P10" s="30">
        <v>2</v>
      </c>
      <c r="Q10" s="30">
        <v>0</v>
      </c>
      <c r="R10" s="30">
        <v>1</v>
      </c>
    </row>
    <row r="11" spans="1:18" s="8" customFormat="1" ht="11.25">
      <c r="A11" s="27" t="s">
        <v>95</v>
      </c>
      <c r="B11" s="28" t="s">
        <v>36</v>
      </c>
      <c r="C11" s="29">
        <v>451</v>
      </c>
      <c r="D11" s="30">
        <v>171</v>
      </c>
      <c r="E11" s="30">
        <v>280</v>
      </c>
      <c r="F11" s="29">
        <v>1776</v>
      </c>
      <c r="G11" s="30">
        <v>158</v>
      </c>
      <c r="H11" s="30">
        <v>31</v>
      </c>
      <c r="I11" s="30">
        <v>98</v>
      </c>
      <c r="J11" s="30">
        <v>149</v>
      </c>
      <c r="K11" s="30">
        <v>357</v>
      </c>
      <c r="L11" s="30">
        <v>379</v>
      </c>
      <c r="M11" s="30">
        <v>102</v>
      </c>
      <c r="N11" s="30">
        <v>91</v>
      </c>
      <c r="O11" s="30">
        <v>287</v>
      </c>
      <c r="P11" s="30">
        <v>124</v>
      </c>
      <c r="Q11" s="30">
        <v>0</v>
      </c>
      <c r="R11" s="30">
        <v>0</v>
      </c>
    </row>
    <row r="12" spans="1:18" s="8" customFormat="1" ht="11.25">
      <c r="A12" s="27" t="s">
        <v>37</v>
      </c>
      <c r="B12" s="28" t="s">
        <v>38</v>
      </c>
      <c r="C12" s="29">
        <v>315</v>
      </c>
      <c r="D12" s="30">
        <v>146</v>
      </c>
      <c r="E12" s="30">
        <v>169</v>
      </c>
      <c r="F12" s="29">
        <v>1422</v>
      </c>
      <c r="G12" s="30">
        <v>267</v>
      </c>
      <c r="H12" s="30">
        <v>20</v>
      </c>
      <c r="I12" s="30">
        <v>73</v>
      </c>
      <c r="J12" s="30">
        <v>165</v>
      </c>
      <c r="K12" s="30">
        <v>440</v>
      </c>
      <c r="L12" s="30">
        <v>162</v>
      </c>
      <c r="M12" s="30">
        <v>100</v>
      </c>
      <c r="N12" s="30">
        <v>45</v>
      </c>
      <c r="O12" s="30">
        <v>58</v>
      </c>
      <c r="P12" s="30">
        <v>77</v>
      </c>
      <c r="Q12" s="30">
        <v>6</v>
      </c>
      <c r="R12" s="30">
        <v>9</v>
      </c>
    </row>
    <row r="13" spans="1:18" s="8" customFormat="1" ht="11.25">
      <c r="A13" s="27" t="s">
        <v>39</v>
      </c>
      <c r="B13" s="28" t="s">
        <v>96</v>
      </c>
      <c r="C13" s="29">
        <v>3</v>
      </c>
      <c r="D13" s="30">
        <v>2</v>
      </c>
      <c r="E13" s="30">
        <v>1</v>
      </c>
      <c r="F13" s="29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</row>
    <row r="14" spans="1:18" s="8" customFormat="1" ht="11.25">
      <c r="A14" s="23" t="s">
        <v>97</v>
      </c>
      <c r="B14" s="24" t="s">
        <v>98</v>
      </c>
      <c r="C14" s="25">
        <v>3446</v>
      </c>
      <c r="D14" s="26">
        <v>1801</v>
      </c>
      <c r="E14" s="26">
        <v>1645</v>
      </c>
      <c r="F14" s="25">
        <v>12022</v>
      </c>
      <c r="G14" s="26">
        <v>1491</v>
      </c>
      <c r="H14" s="26">
        <v>132</v>
      </c>
      <c r="I14" s="26">
        <v>247</v>
      </c>
      <c r="J14" s="26">
        <v>1502</v>
      </c>
      <c r="K14" s="26">
        <v>4642</v>
      </c>
      <c r="L14" s="26">
        <v>1436</v>
      </c>
      <c r="M14" s="26">
        <v>904</v>
      </c>
      <c r="N14" s="26">
        <v>673</v>
      </c>
      <c r="O14" s="26">
        <v>371</v>
      </c>
      <c r="P14" s="26">
        <v>459</v>
      </c>
      <c r="Q14" s="26">
        <v>2</v>
      </c>
      <c r="R14" s="26">
        <v>163</v>
      </c>
    </row>
    <row r="15" spans="1:18" s="8" customFormat="1" ht="11.25">
      <c r="A15" s="27" t="s">
        <v>40</v>
      </c>
      <c r="B15" s="28" t="s">
        <v>41</v>
      </c>
      <c r="C15" s="29">
        <v>297</v>
      </c>
      <c r="D15" s="30">
        <v>101</v>
      </c>
      <c r="E15" s="30">
        <v>196</v>
      </c>
      <c r="F15" s="29">
        <v>1250</v>
      </c>
      <c r="G15" s="30">
        <v>106</v>
      </c>
      <c r="H15" s="30">
        <v>7</v>
      </c>
      <c r="I15" s="30">
        <v>15</v>
      </c>
      <c r="J15" s="30">
        <v>173</v>
      </c>
      <c r="K15" s="30">
        <v>541</v>
      </c>
      <c r="L15" s="30">
        <v>194</v>
      </c>
      <c r="M15" s="30">
        <v>83</v>
      </c>
      <c r="N15" s="30">
        <v>58</v>
      </c>
      <c r="O15" s="30">
        <v>49</v>
      </c>
      <c r="P15" s="30">
        <v>23</v>
      </c>
      <c r="Q15" s="30">
        <v>0</v>
      </c>
      <c r="R15" s="30">
        <v>1</v>
      </c>
    </row>
    <row r="16" spans="1:18" s="8" customFormat="1" ht="11.25">
      <c r="A16" s="27" t="s">
        <v>42</v>
      </c>
      <c r="B16" s="28" t="s">
        <v>43</v>
      </c>
      <c r="C16" s="29">
        <v>145</v>
      </c>
      <c r="D16" s="30">
        <v>81</v>
      </c>
      <c r="E16" s="30">
        <v>64</v>
      </c>
      <c r="F16" s="29">
        <v>422</v>
      </c>
      <c r="G16" s="30">
        <v>63</v>
      </c>
      <c r="H16" s="30">
        <v>8</v>
      </c>
      <c r="I16" s="30">
        <v>14</v>
      </c>
      <c r="J16" s="30">
        <v>52</v>
      </c>
      <c r="K16" s="30">
        <v>131</v>
      </c>
      <c r="L16" s="30">
        <v>44</v>
      </c>
      <c r="M16" s="30">
        <v>40</v>
      </c>
      <c r="N16" s="30">
        <v>24</v>
      </c>
      <c r="O16" s="30">
        <v>13</v>
      </c>
      <c r="P16" s="30">
        <v>24</v>
      </c>
      <c r="Q16" s="30">
        <v>0</v>
      </c>
      <c r="R16" s="30">
        <v>9</v>
      </c>
    </row>
    <row r="17" spans="1:18" s="8" customFormat="1" ht="11.25">
      <c r="A17" s="27" t="s">
        <v>44</v>
      </c>
      <c r="B17" s="28" t="s">
        <v>45</v>
      </c>
      <c r="C17" s="29">
        <v>247</v>
      </c>
      <c r="D17" s="30">
        <v>105</v>
      </c>
      <c r="E17" s="30">
        <v>142</v>
      </c>
      <c r="F17" s="29">
        <v>950</v>
      </c>
      <c r="G17" s="30">
        <v>118</v>
      </c>
      <c r="H17" s="30">
        <v>15</v>
      </c>
      <c r="I17" s="30">
        <v>25</v>
      </c>
      <c r="J17" s="30">
        <v>107</v>
      </c>
      <c r="K17" s="30">
        <v>271</v>
      </c>
      <c r="L17" s="30">
        <v>151</v>
      </c>
      <c r="M17" s="30">
        <v>76</v>
      </c>
      <c r="N17" s="30">
        <v>66</v>
      </c>
      <c r="O17" s="30">
        <v>31</v>
      </c>
      <c r="P17" s="30">
        <v>39</v>
      </c>
      <c r="Q17" s="30">
        <v>0</v>
      </c>
      <c r="R17" s="30">
        <v>51</v>
      </c>
    </row>
    <row r="18" spans="1:18" s="8" customFormat="1" ht="11.25">
      <c r="A18" s="27" t="s">
        <v>46</v>
      </c>
      <c r="B18" s="28" t="s">
        <v>47</v>
      </c>
      <c r="C18" s="29">
        <v>100</v>
      </c>
      <c r="D18" s="30">
        <v>60</v>
      </c>
      <c r="E18" s="30">
        <v>40</v>
      </c>
      <c r="F18" s="29">
        <v>569</v>
      </c>
      <c r="G18" s="30">
        <v>86</v>
      </c>
      <c r="H18" s="30">
        <v>0</v>
      </c>
      <c r="I18" s="30">
        <v>2</v>
      </c>
      <c r="J18" s="30">
        <v>83</v>
      </c>
      <c r="K18" s="30">
        <v>177</v>
      </c>
      <c r="L18" s="30">
        <v>40</v>
      </c>
      <c r="M18" s="30">
        <v>57</v>
      </c>
      <c r="N18" s="30">
        <v>110</v>
      </c>
      <c r="O18" s="30">
        <v>1</v>
      </c>
      <c r="P18" s="30">
        <v>13</v>
      </c>
      <c r="Q18" s="30">
        <v>0</v>
      </c>
      <c r="R18" s="30">
        <v>0</v>
      </c>
    </row>
    <row r="19" spans="1:18" s="8" customFormat="1" ht="11.25">
      <c r="A19" s="27" t="s">
        <v>48</v>
      </c>
      <c r="B19" s="28" t="s">
        <v>49</v>
      </c>
      <c r="C19" s="29">
        <v>144</v>
      </c>
      <c r="D19" s="30">
        <v>79</v>
      </c>
      <c r="E19" s="30">
        <v>65</v>
      </c>
      <c r="F19" s="29">
        <v>462</v>
      </c>
      <c r="G19" s="30">
        <v>78</v>
      </c>
      <c r="H19" s="30">
        <v>0</v>
      </c>
      <c r="I19" s="30">
        <v>6</v>
      </c>
      <c r="J19" s="30">
        <v>50</v>
      </c>
      <c r="K19" s="30">
        <v>163</v>
      </c>
      <c r="L19" s="30">
        <v>49</v>
      </c>
      <c r="M19" s="30">
        <v>56</v>
      </c>
      <c r="N19" s="30">
        <v>33</v>
      </c>
      <c r="O19" s="30">
        <v>10</v>
      </c>
      <c r="P19" s="30">
        <v>17</v>
      </c>
      <c r="Q19" s="30">
        <v>0</v>
      </c>
      <c r="R19" s="30">
        <v>0</v>
      </c>
    </row>
    <row r="20" spans="1:18" s="8" customFormat="1" ht="11.25">
      <c r="A20" s="27" t="s">
        <v>50</v>
      </c>
      <c r="B20" s="28" t="s">
        <v>51</v>
      </c>
      <c r="C20" s="29">
        <v>259</v>
      </c>
      <c r="D20" s="30">
        <v>106</v>
      </c>
      <c r="E20" s="30">
        <v>153</v>
      </c>
      <c r="F20" s="29">
        <v>850</v>
      </c>
      <c r="G20" s="30">
        <v>101</v>
      </c>
      <c r="H20" s="30">
        <v>8</v>
      </c>
      <c r="I20" s="30">
        <v>11</v>
      </c>
      <c r="J20" s="30">
        <v>122</v>
      </c>
      <c r="K20" s="30">
        <v>312</v>
      </c>
      <c r="L20" s="30">
        <v>144</v>
      </c>
      <c r="M20" s="30">
        <v>51</v>
      </c>
      <c r="N20" s="30">
        <v>18</v>
      </c>
      <c r="O20" s="30">
        <v>13</v>
      </c>
      <c r="P20" s="30">
        <v>33</v>
      </c>
      <c r="Q20" s="30">
        <v>0</v>
      </c>
      <c r="R20" s="30">
        <v>37</v>
      </c>
    </row>
    <row r="21" spans="1:18" s="8" customFormat="1" ht="11.25">
      <c r="A21" s="27" t="s">
        <v>52</v>
      </c>
      <c r="B21" s="28" t="s">
        <v>53</v>
      </c>
      <c r="C21" s="29">
        <v>176</v>
      </c>
      <c r="D21" s="30">
        <v>93</v>
      </c>
      <c r="E21" s="30">
        <v>83</v>
      </c>
      <c r="F21" s="29">
        <v>683</v>
      </c>
      <c r="G21" s="30">
        <v>59</v>
      </c>
      <c r="H21" s="30">
        <v>4</v>
      </c>
      <c r="I21" s="30">
        <v>10</v>
      </c>
      <c r="J21" s="30">
        <v>84</v>
      </c>
      <c r="K21" s="30">
        <v>305</v>
      </c>
      <c r="L21" s="30">
        <v>121</v>
      </c>
      <c r="M21" s="30">
        <v>38</v>
      </c>
      <c r="N21" s="30">
        <v>26</v>
      </c>
      <c r="O21" s="30">
        <v>9</v>
      </c>
      <c r="P21" s="30">
        <v>27</v>
      </c>
      <c r="Q21" s="30">
        <v>0</v>
      </c>
      <c r="R21" s="30">
        <v>0</v>
      </c>
    </row>
    <row r="22" spans="1:18" s="8" customFormat="1" ht="11.25">
      <c r="A22" s="27" t="s">
        <v>54</v>
      </c>
      <c r="B22" s="28" t="s">
        <v>55</v>
      </c>
      <c r="C22" s="29">
        <v>124</v>
      </c>
      <c r="D22" s="30">
        <v>62</v>
      </c>
      <c r="E22" s="30">
        <v>62</v>
      </c>
      <c r="F22" s="29">
        <v>533</v>
      </c>
      <c r="G22" s="30">
        <v>61</v>
      </c>
      <c r="H22" s="30">
        <v>9</v>
      </c>
      <c r="I22" s="30">
        <v>5</v>
      </c>
      <c r="J22" s="30">
        <v>50</v>
      </c>
      <c r="K22" s="30">
        <v>275</v>
      </c>
      <c r="L22" s="30">
        <v>51</v>
      </c>
      <c r="M22" s="30">
        <v>37</v>
      </c>
      <c r="N22" s="30">
        <v>17</v>
      </c>
      <c r="O22" s="30">
        <v>9</v>
      </c>
      <c r="P22" s="30">
        <v>19</v>
      </c>
      <c r="Q22" s="30">
        <v>0</v>
      </c>
      <c r="R22" s="30">
        <v>0</v>
      </c>
    </row>
    <row r="23" spans="1:18" s="8" customFormat="1" ht="11.25">
      <c r="A23" s="27" t="s">
        <v>56</v>
      </c>
      <c r="B23" s="28" t="s">
        <v>57</v>
      </c>
      <c r="C23" s="29">
        <v>144</v>
      </c>
      <c r="D23" s="30">
        <v>96</v>
      </c>
      <c r="E23" s="30">
        <v>48</v>
      </c>
      <c r="F23" s="29">
        <v>460</v>
      </c>
      <c r="G23" s="30">
        <v>55</v>
      </c>
      <c r="H23" s="30">
        <v>4</v>
      </c>
      <c r="I23" s="30">
        <v>6</v>
      </c>
      <c r="J23" s="30">
        <v>76</v>
      </c>
      <c r="K23" s="30">
        <v>164</v>
      </c>
      <c r="L23" s="30">
        <v>48</v>
      </c>
      <c r="M23" s="30">
        <v>53</v>
      </c>
      <c r="N23" s="30">
        <v>14</v>
      </c>
      <c r="O23" s="30">
        <v>8</v>
      </c>
      <c r="P23" s="30">
        <v>32</v>
      </c>
      <c r="Q23" s="30">
        <v>0</v>
      </c>
      <c r="R23" s="30">
        <v>0</v>
      </c>
    </row>
    <row r="24" spans="1:18" s="8" customFormat="1" ht="11.25">
      <c r="A24" s="27" t="s">
        <v>58</v>
      </c>
      <c r="B24" s="28" t="s">
        <v>59</v>
      </c>
      <c r="C24" s="29">
        <v>121</v>
      </c>
      <c r="D24" s="30">
        <v>70</v>
      </c>
      <c r="E24" s="30">
        <v>51</v>
      </c>
      <c r="F24" s="29">
        <v>250</v>
      </c>
      <c r="G24" s="30">
        <v>11</v>
      </c>
      <c r="H24" s="30">
        <v>5</v>
      </c>
      <c r="I24" s="30">
        <v>4</v>
      </c>
      <c r="J24" s="30">
        <v>34</v>
      </c>
      <c r="K24" s="30">
        <v>134</v>
      </c>
      <c r="L24" s="30">
        <v>16</v>
      </c>
      <c r="M24" s="30">
        <v>27</v>
      </c>
      <c r="N24" s="30">
        <v>12</v>
      </c>
      <c r="O24" s="30">
        <v>0</v>
      </c>
      <c r="P24" s="30">
        <v>7</v>
      </c>
      <c r="Q24" s="30">
        <v>0</v>
      </c>
      <c r="R24" s="30">
        <v>0</v>
      </c>
    </row>
    <row r="25" spans="1:18" s="8" customFormat="1" ht="11.25">
      <c r="A25" s="27" t="s">
        <v>60</v>
      </c>
      <c r="B25" s="28" t="s">
        <v>61</v>
      </c>
      <c r="C25" s="29">
        <v>169</v>
      </c>
      <c r="D25" s="30">
        <v>69</v>
      </c>
      <c r="E25" s="30">
        <v>100</v>
      </c>
      <c r="F25" s="29">
        <v>431</v>
      </c>
      <c r="G25" s="30">
        <v>57</v>
      </c>
      <c r="H25" s="30">
        <v>4</v>
      </c>
      <c r="I25" s="30">
        <v>2</v>
      </c>
      <c r="J25" s="30">
        <v>55</v>
      </c>
      <c r="K25" s="30">
        <v>209</v>
      </c>
      <c r="L25" s="30">
        <v>33</v>
      </c>
      <c r="M25" s="30">
        <v>37</v>
      </c>
      <c r="N25" s="30">
        <v>14</v>
      </c>
      <c r="O25" s="30">
        <v>2</v>
      </c>
      <c r="P25" s="30">
        <v>18</v>
      </c>
      <c r="Q25" s="30">
        <v>0</v>
      </c>
      <c r="R25" s="30">
        <v>0</v>
      </c>
    </row>
    <row r="26" spans="1:18" s="8" customFormat="1" ht="11.25">
      <c r="A26" s="27" t="s">
        <v>62</v>
      </c>
      <c r="B26" s="28" t="s">
        <v>63</v>
      </c>
      <c r="C26" s="29">
        <v>173</v>
      </c>
      <c r="D26" s="30">
        <v>69</v>
      </c>
      <c r="E26" s="30">
        <v>104</v>
      </c>
      <c r="F26" s="29">
        <v>724</v>
      </c>
      <c r="G26" s="30">
        <v>59</v>
      </c>
      <c r="H26" s="30">
        <v>11</v>
      </c>
      <c r="I26" s="30">
        <v>15</v>
      </c>
      <c r="J26" s="30">
        <v>122</v>
      </c>
      <c r="K26" s="30">
        <v>369</v>
      </c>
      <c r="L26" s="30">
        <v>58</v>
      </c>
      <c r="M26" s="30">
        <v>30</v>
      </c>
      <c r="N26" s="30">
        <v>14</v>
      </c>
      <c r="O26" s="30">
        <v>18</v>
      </c>
      <c r="P26" s="30">
        <v>10</v>
      </c>
      <c r="Q26" s="30">
        <v>0</v>
      </c>
      <c r="R26" s="30">
        <v>18</v>
      </c>
    </row>
    <row r="27" spans="1:18" s="8" customFormat="1" ht="11.25">
      <c r="A27" s="27" t="s">
        <v>64</v>
      </c>
      <c r="B27" s="28" t="s">
        <v>65</v>
      </c>
      <c r="C27" s="29">
        <v>189</v>
      </c>
      <c r="D27" s="30">
        <v>89</v>
      </c>
      <c r="E27" s="30">
        <v>100</v>
      </c>
      <c r="F27" s="29">
        <v>870</v>
      </c>
      <c r="G27" s="30">
        <v>148</v>
      </c>
      <c r="H27" s="30">
        <v>13</v>
      </c>
      <c r="I27" s="30">
        <v>14</v>
      </c>
      <c r="J27" s="30">
        <v>161</v>
      </c>
      <c r="K27" s="30">
        <v>398</v>
      </c>
      <c r="L27" s="30">
        <v>38</v>
      </c>
      <c r="M27" s="30">
        <v>40</v>
      </c>
      <c r="N27" s="30">
        <v>19</v>
      </c>
      <c r="O27" s="30">
        <v>20</v>
      </c>
      <c r="P27" s="30">
        <v>19</v>
      </c>
      <c r="Q27" s="30">
        <v>0</v>
      </c>
      <c r="R27" s="30">
        <v>0</v>
      </c>
    </row>
    <row r="28" spans="1:18" s="8" customFormat="1" ht="11.25">
      <c r="A28" s="27" t="s">
        <v>66</v>
      </c>
      <c r="B28" s="28" t="s">
        <v>67</v>
      </c>
      <c r="C28" s="29">
        <v>111</v>
      </c>
      <c r="D28" s="30">
        <v>62</v>
      </c>
      <c r="E28" s="30">
        <v>49</v>
      </c>
      <c r="F28" s="29">
        <v>338</v>
      </c>
      <c r="G28" s="30">
        <v>43</v>
      </c>
      <c r="H28" s="30">
        <v>3</v>
      </c>
      <c r="I28" s="30">
        <v>5</v>
      </c>
      <c r="J28" s="30">
        <v>29</v>
      </c>
      <c r="K28" s="30">
        <v>150</v>
      </c>
      <c r="L28" s="30">
        <v>31</v>
      </c>
      <c r="M28" s="30">
        <v>27</v>
      </c>
      <c r="N28" s="30">
        <v>13</v>
      </c>
      <c r="O28" s="30">
        <v>22</v>
      </c>
      <c r="P28" s="30">
        <v>15</v>
      </c>
      <c r="Q28" s="30">
        <v>0</v>
      </c>
      <c r="R28" s="30">
        <v>0</v>
      </c>
    </row>
    <row r="29" spans="1:18" s="8" customFormat="1" ht="11.25">
      <c r="A29" s="27" t="s">
        <v>68</v>
      </c>
      <c r="B29" s="28" t="s">
        <v>69</v>
      </c>
      <c r="C29" s="29">
        <v>139</v>
      </c>
      <c r="D29" s="30">
        <v>81</v>
      </c>
      <c r="E29" s="30">
        <v>58</v>
      </c>
      <c r="F29" s="29">
        <v>450</v>
      </c>
      <c r="G29" s="30">
        <v>49</v>
      </c>
      <c r="H29" s="30">
        <v>3</v>
      </c>
      <c r="I29" s="30">
        <v>13</v>
      </c>
      <c r="J29" s="30">
        <v>41</v>
      </c>
      <c r="K29" s="30">
        <v>164</v>
      </c>
      <c r="L29" s="30">
        <v>36</v>
      </c>
      <c r="M29" s="30">
        <v>62</v>
      </c>
      <c r="N29" s="30">
        <v>26</v>
      </c>
      <c r="O29" s="30">
        <v>25</v>
      </c>
      <c r="P29" s="30">
        <v>14</v>
      </c>
      <c r="Q29" s="30">
        <v>0</v>
      </c>
      <c r="R29" s="30">
        <v>17</v>
      </c>
    </row>
    <row r="30" spans="1:18" s="8" customFormat="1" ht="11.25">
      <c r="A30" s="27" t="s">
        <v>70</v>
      </c>
      <c r="B30" s="28" t="s">
        <v>71</v>
      </c>
      <c r="C30" s="29">
        <v>67</v>
      </c>
      <c r="D30" s="30">
        <v>45</v>
      </c>
      <c r="E30" s="30">
        <v>22</v>
      </c>
      <c r="F30" s="29">
        <v>169</v>
      </c>
      <c r="G30" s="30">
        <v>23</v>
      </c>
      <c r="H30" s="30">
        <v>0</v>
      </c>
      <c r="I30" s="30">
        <v>2</v>
      </c>
      <c r="J30" s="30">
        <v>23</v>
      </c>
      <c r="K30" s="30">
        <v>61</v>
      </c>
      <c r="L30" s="30">
        <v>9</v>
      </c>
      <c r="M30" s="30">
        <v>28</v>
      </c>
      <c r="N30" s="30">
        <v>8</v>
      </c>
      <c r="O30" s="30">
        <v>12</v>
      </c>
      <c r="P30" s="30">
        <v>3</v>
      </c>
      <c r="Q30" s="30">
        <v>0</v>
      </c>
      <c r="R30" s="30">
        <v>0</v>
      </c>
    </row>
    <row r="31" spans="1:18" s="8" customFormat="1" ht="11.25">
      <c r="A31" s="27" t="s">
        <v>72</v>
      </c>
      <c r="B31" s="28" t="s">
        <v>73</v>
      </c>
      <c r="C31" s="29">
        <v>145</v>
      </c>
      <c r="D31" s="30">
        <v>80</v>
      </c>
      <c r="E31" s="30">
        <v>65</v>
      </c>
      <c r="F31" s="29">
        <v>291</v>
      </c>
      <c r="G31" s="30">
        <v>44</v>
      </c>
      <c r="H31" s="30">
        <v>7</v>
      </c>
      <c r="I31" s="30">
        <v>9</v>
      </c>
      <c r="J31" s="30">
        <v>21</v>
      </c>
      <c r="K31" s="30">
        <v>74</v>
      </c>
      <c r="L31" s="30">
        <v>42</v>
      </c>
      <c r="M31" s="30">
        <v>24</v>
      </c>
      <c r="N31" s="30">
        <v>29</v>
      </c>
      <c r="O31" s="30">
        <v>27</v>
      </c>
      <c r="P31" s="30">
        <v>14</v>
      </c>
      <c r="Q31" s="30">
        <v>0</v>
      </c>
      <c r="R31" s="30">
        <v>0</v>
      </c>
    </row>
    <row r="32" spans="1:18" s="8" customFormat="1" ht="11.25">
      <c r="A32" s="27" t="s">
        <v>74</v>
      </c>
      <c r="B32" s="28" t="s">
        <v>75</v>
      </c>
      <c r="C32" s="29">
        <v>130</v>
      </c>
      <c r="D32" s="30">
        <v>84</v>
      </c>
      <c r="E32" s="30">
        <v>46</v>
      </c>
      <c r="F32" s="29">
        <v>470</v>
      </c>
      <c r="G32" s="30">
        <v>78</v>
      </c>
      <c r="H32" s="30">
        <v>2</v>
      </c>
      <c r="I32" s="30">
        <v>14</v>
      </c>
      <c r="J32" s="30">
        <v>39</v>
      </c>
      <c r="K32" s="30">
        <v>171</v>
      </c>
      <c r="L32" s="30">
        <v>61</v>
      </c>
      <c r="M32" s="30">
        <v>32</v>
      </c>
      <c r="N32" s="30">
        <v>26</v>
      </c>
      <c r="O32" s="30">
        <v>22</v>
      </c>
      <c r="P32" s="30">
        <v>24</v>
      </c>
      <c r="Q32" s="30">
        <v>0</v>
      </c>
      <c r="R32" s="30">
        <v>1</v>
      </c>
    </row>
    <row r="33" spans="1:18" s="8" customFormat="1" ht="11.25">
      <c r="A33" s="27" t="s">
        <v>76</v>
      </c>
      <c r="B33" s="28" t="s">
        <v>77</v>
      </c>
      <c r="C33" s="29">
        <v>231</v>
      </c>
      <c r="D33" s="30">
        <v>137</v>
      </c>
      <c r="E33" s="30">
        <v>94</v>
      </c>
      <c r="F33" s="29">
        <v>809</v>
      </c>
      <c r="G33" s="30">
        <v>92</v>
      </c>
      <c r="H33" s="30">
        <v>11</v>
      </c>
      <c r="I33" s="30">
        <v>44</v>
      </c>
      <c r="J33" s="30">
        <v>76</v>
      </c>
      <c r="K33" s="30">
        <v>270</v>
      </c>
      <c r="L33" s="30">
        <v>178</v>
      </c>
      <c r="M33" s="30">
        <v>35</v>
      </c>
      <c r="N33" s="30">
        <v>22</v>
      </c>
      <c r="O33" s="30">
        <v>35</v>
      </c>
      <c r="P33" s="30">
        <v>44</v>
      </c>
      <c r="Q33" s="30">
        <v>2</v>
      </c>
      <c r="R33" s="30">
        <v>0</v>
      </c>
    </row>
    <row r="34" spans="1:18" s="8" customFormat="1" ht="11.25">
      <c r="A34" s="27" t="s">
        <v>78</v>
      </c>
      <c r="B34" s="28" t="s">
        <v>79</v>
      </c>
      <c r="C34" s="29">
        <v>119</v>
      </c>
      <c r="D34" s="30">
        <v>83</v>
      </c>
      <c r="E34" s="30">
        <v>36</v>
      </c>
      <c r="F34" s="29">
        <v>284</v>
      </c>
      <c r="G34" s="30">
        <v>40</v>
      </c>
      <c r="H34" s="30">
        <v>5</v>
      </c>
      <c r="I34" s="30">
        <v>8</v>
      </c>
      <c r="J34" s="30">
        <v>35</v>
      </c>
      <c r="K34" s="30">
        <v>97</v>
      </c>
      <c r="L34" s="30">
        <v>33</v>
      </c>
      <c r="M34" s="30">
        <v>23</v>
      </c>
      <c r="N34" s="30">
        <v>16</v>
      </c>
      <c r="O34" s="30">
        <v>11</v>
      </c>
      <c r="P34" s="30">
        <v>16</v>
      </c>
      <c r="Q34" s="30">
        <v>0</v>
      </c>
      <c r="R34" s="30">
        <v>0</v>
      </c>
    </row>
    <row r="35" spans="1:18" s="8" customFormat="1" ht="11.25">
      <c r="A35" s="27" t="s">
        <v>80</v>
      </c>
      <c r="B35" s="28" t="s">
        <v>81</v>
      </c>
      <c r="C35" s="29">
        <v>174</v>
      </c>
      <c r="D35" s="30">
        <v>107</v>
      </c>
      <c r="E35" s="30">
        <v>67</v>
      </c>
      <c r="F35" s="29">
        <v>547</v>
      </c>
      <c r="G35" s="30">
        <v>99</v>
      </c>
      <c r="H35" s="30">
        <v>11</v>
      </c>
      <c r="I35" s="30">
        <v>16</v>
      </c>
      <c r="J35" s="30">
        <v>61</v>
      </c>
      <c r="K35" s="30">
        <v>183</v>
      </c>
      <c r="L35" s="30">
        <v>55</v>
      </c>
      <c r="M35" s="30">
        <v>42</v>
      </c>
      <c r="N35" s="30">
        <v>16</v>
      </c>
      <c r="O35" s="30">
        <v>29</v>
      </c>
      <c r="P35" s="30">
        <v>35</v>
      </c>
      <c r="Q35" s="30">
        <v>0</v>
      </c>
      <c r="R35" s="30">
        <v>0</v>
      </c>
    </row>
    <row r="36" spans="1:18" s="8" customFormat="1" ht="11.25">
      <c r="A36" s="27" t="s">
        <v>99</v>
      </c>
      <c r="B36" s="31" t="s">
        <v>82</v>
      </c>
      <c r="C36" s="29">
        <v>37</v>
      </c>
      <c r="D36" s="30">
        <v>37</v>
      </c>
      <c r="E36" s="30">
        <v>0</v>
      </c>
      <c r="F36" s="29">
        <v>183</v>
      </c>
      <c r="G36" s="30">
        <v>8</v>
      </c>
      <c r="H36" s="30">
        <v>2</v>
      </c>
      <c r="I36" s="30">
        <v>7</v>
      </c>
      <c r="J36" s="30">
        <v>7</v>
      </c>
      <c r="K36" s="30">
        <v>20</v>
      </c>
      <c r="L36" s="30">
        <v>4</v>
      </c>
      <c r="M36" s="30">
        <v>6</v>
      </c>
      <c r="N36" s="30">
        <v>89</v>
      </c>
      <c r="O36" s="30">
        <v>2</v>
      </c>
      <c r="P36" s="30">
        <v>10</v>
      </c>
      <c r="Q36" s="30">
        <v>0</v>
      </c>
      <c r="R36" s="30">
        <v>28</v>
      </c>
    </row>
    <row r="37" spans="1:18" s="8" customFormat="1" ht="11.25">
      <c r="A37" s="27" t="s">
        <v>100</v>
      </c>
      <c r="B37" s="31" t="s">
        <v>83</v>
      </c>
      <c r="C37" s="29">
        <v>5</v>
      </c>
      <c r="D37" s="30">
        <v>5</v>
      </c>
      <c r="E37" s="30">
        <v>0</v>
      </c>
      <c r="F37" s="29">
        <v>27</v>
      </c>
      <c r="G37" s="30">
        <v>13</v>
      </c>
      <c r="H37" s="30">
        <v>0</v>
      </c>
      <c r="I37" s="30">
        <v>0</v>
      </c>
      <c r="J37" s="30">
        <v>1</v>
      </c>
      <c r="K37" s="30">
        <v>3</v>
      </c>
      <c r="L37" s="30">
        <v>0</v>
      </c>
      <c r="M37" s="30">
        <v>0</v>
      </c>
      <c r="N37" s="30">
        <v>3</v>
      </c>
      <c r="O37" s="30">
        <v>3</v>
      </c>
      <c r="P37" s="30">
        <v>3</v>
      </c>
      <c r="Q37" s="30">
        <v>0</v>
      </c>
      <c r="R37" s="30">
        <v>1</v>
      </c>
    </row>
    <row r="38" spans="1:2" ht="12">
      <c r="A38" s="32" t="s">
        <v>101</v>
      </c>
      <c r="B38" s="33"/>
    </row>
    <row r="39" spans="1:16" s="34" customFormat="1" ht="12" customHeight="1">
      <c r="A39" s="113" t="s">
        <v>102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  <row r="167" ht="12"/>
    <row r="168" ht="12"/>
    <row r="169" ht="12"/>
    <row r="170" ht="12"/>
    <row r="171" ht="12"/>
    <row r="172" ht="12"/>
    <row r="173" ht="12"/>
    <row r="174" ht="12"/>
    <row r="175" ht="12"/>
    <row r="176" ht="12"/>
    <row r="177" ht="12"/>
    <row r="178" ht="12"/>
    <row r="179" ht="12"/>
    <row r="180" ht="12"/>
    <row r="181" ht="12"/>
    <row r="182" ht="12"/>
    <row r="183" ht="12"/>
    <row r="184" ht="12"/>
    <row r="185" ht="12"/>
    <row r="186" ht="12"/>
    <row r="187" ht="12"/>
    <row r="188" ht="12"/>
    <row r="189" ht="12"/>
    <row r="190" ht="12"/>
    <row r="191" ht="12"/>
    <row r="192" ht="12"/>
    <row r="193" ht="12"/>
    <row r="194" ht="12"/>
    <row r="195" ht="12"/>
    <row r="196" ht="12"/>
    <row r="197" ht="12"/>
    <row r="198" ht="12"/>
    <row r="199" ht="12"/>
    <row r="200" ht="12"/>
    <row r="201" ht="12"/>
    <row r="202" ht="12"/>
    <row r="203" ht="12"/>
    <row r="204" ht="12"/>
    <row r="205" ht="12"/>
    <row r="206" ht="12"/>
    <row r="207" ht="12"/>
    <row r="208" ht="12"/>
    <row r="209" ht="12"/>
    <row r="210" ht="12"/>
    <row r="211" ht="12"/>
    <row r="212" ht="12"/>
    <row r="213" ht="12"/>
    <row r="214" ht="12"/>
    <row r="215" ht="12"/>
    <row r="216" ht="12"/>
    <row r="217" ht="12"/>
    <row r="218" ht="12"/>
    <row r="219" ht="12"/>
    <row r="220" ht="12"/>
    <row r="221" ht="12"/>
    <row r="222" ht="12"/>
    <row r="223" ht="12"/>
    <row r="224" ht="12"/>
    <row r="225" ht="12"/>
    <row r="226" ht="12"/>
    <row r="227" ht="12"/>
    <row r="228" ht="12"/>
    <row r="229" ht="12"/>
    <row r="230" ht="11.25">
      <c r="B230" s="33"/>
    </row>
  </sheetData>
  <sheetProtection/>
  <mergeCells count="7">
    <mergeCell ref="A5:B5"/>
    <mergeCell ref="A39:P39"/>
    <mergeCell ref="A1:R1"/>
    <mergeCell ref="A2:R2"/>
    <mergeCell ref="F3:R3"/>
    <mergeCell ref="A3:B4"/>
    <mergeCell ref="C3:E3"/>
  </mergeCells>
  <printOptions horizontalCentered="1" verticalCentered="1"/>
  <pageMargins left="0.49" right="0.52" top="0.39" bottom="0.43" header="0.28" footer="0.33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zoomScalePageLayoutView="0" workbookViewId="0" topLeftCell="A1">
      <pane xSplit="2" ySplit="8" topLeftCell="C9" activePane="bottomRight" state="frozen"/>
      <selection pane="topLeft" activeCell="G33" sqref="G33"/>
      <selection pane="topRight" activeCell="G33" sqref="G33"/>
      <selection pane="bottomLeft" activeCell="G33" sqref="G33"/>
      <selection pane="bottomRight" activeCell="A1" sqref="A1:R1"/>
    </sheetView>
  </sheetViews>
  <sheetFormatPr defaultColWidth="11.83203125" defaultRowHeight="12"/>
  <cols>
    <col min="1" max="1" width="15.33203125" style="32" customWidth="1"/>
    <col min="2" max="2" width="21.16015625" style="35" customWidth="1"/>
    <col min="3" max="6" width="10.5" style="32" customWidth="1"/>
    <col min="7" max="8" width="11.66015625" style="32" customWidth="1"/>
    <col min="9" max="9" width="11.33203125" style="32" customWidth="1"/>
    <col min="10" max="10" width="8.66015625" style="32" customWidth="1"/>
    <col min="11" max="11" width="12" style="32" customWidth="1"/>
    <col min="12" max="12" width="11.83203125" style="32" customWidth="1"/>
    <col min="13" max="13" width="11.16015625" style="32" customWidth="1"/>
    <col min="14" max="14" width="11.5" style="32" customWidth="1"/>
    <col min="15" max="15" width="11.33203125" style="32" customWidth="1"/>
    <col min="16" max="16" width="11.5" style="32" customWidth="1"/>
    <col min="17" max="17" width="11.33203125" style="32" customWidth="1"/>
    <col min="18" max="18" width="14.33203125" style="32" customWidth="1"/>
    <col min="19" max="16384" width="11.83203125" style="32" customWidth="1"/>
  </cols>
  <sheetData>
    <row r="1" spans="1:18" s="8" customFormat="1" ht="33.75" customHeight="1">
      <c r="A1" s="102" t="s">
        <v>84</v>
      </c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1:18" s="8" customFormat="1" ht="15" customHeight="1">
      <c r="A2" s="104" t="s">
        <v>419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</row>
    <row r="3" spans="1:18" s="8" customFormat="1" ht="11.25">
      <c r="A3" s="105" t="s">
        <v>202</v>
      </c>
      <c r="B3" s="106"/>
      <c r="C3" s="109" t="s">
        <v>186</v>
      </c>
      <c r="D3" s="109"/>
      <c r="E3" s="109"/>
      <c r="F3" s="109"/>
      <c r="G3" s="109"/>
      <c r="H3" s="109"/>
      <c r="I3" s="109"/>
      <c r="J3" s="109" t="s">
        <v>198</v>
      </c>
      <c r="K3" s="109"/>
      <c r="L3" s="109"/>
      <c r="M3" s="109"/>
      <c r="N3" s="109"/>
      <c r="O3" s="109"/>
      <c r="P3" s="109"/>
      <c r="Q3" s="109"/>
      <c r="R3" s="109"/>
    </row>
    <row r="4" spans="1:18" s="10" customFormat="1" ht="48" customHeight="1">
      <c r="A4" s="107"/>
      <c r="B4" s="108"/>
      <c r="C4" s="9" t="s">
        <v>158</v>
      </c>
      <c r="D4" s="9" t="s">
        <v>125</v>
      </c>
      <c r="E4" s="9" t="s">
        <v>126</v>
      </c>
      <c r="F4" s="9" t="s">
        <v>127</v>
      </c>
      <c r="G4" s="2" t="s">
        <v>209</v>
      </c>
      <c r="H4" s="2" t="s">
        <v>210</v>
      </c>
      <c r="I4" s="2" t="s">
        <v>128</v>
      </c>
      <c r="J4" s="9" t="s">
        <v>158</v>
      </c>
      <c r="K4" s="2" t="s">
        <v>212</v>
      </c>
      <c r="L4" s="2" t="s">
        <v>213</v>
      </c>
      <c r="M4" s="2" t="s">
        <v>131</v>
      </c>
      <c r="N4" s="2" t="s">
        <v>132</v>
      </c>
      <c r="O4" s="2" t="s">
        <v>133</v>
      </c>
      <c r="P4" s="2" t="s">
        <v>134</v>
      </c>
      <c r="Q4" s="2" t="s">
        <v>218</v>
      </c>
      <c r="R4" s="2" t="s">
        <v>297</v>
      </c>
    </row>
    <row r="5" spans="1:18" s="12" customFormat="1" ht="55.5" customHeight="1">
      <c r="A5" s="110" t="s">
        <v>170</v>
      </c>
      <c r="B5" s="111"/>
      <c r="C5" s="11" t="s">
        <v>136</v>
      </c>
      <c r="D5" s="11" t="s">
        <v>247</v>
      </c>
      <c r="E5" s="11" t="s">
        <v>246</v>
      </c>
      <c r="F5" s="11" t="s">
        <v>245</v>
      </c>
      <c r="G5" s="37" t="s">
        <v>226</v>
      </c>
      <c r="H5" s="60" t="s">
        <v>227</v>
      </c>
      <c r="I5" s="37" t="s">
        <v>228</v>
      </c>
      <c r="J5" s="11" t="s">
        <v>136</v>
      </c>
      <c r="K5" s="37" t="s">
        <v>179</v>
      </c>
      <c r="L5" s="37" t="s">
        <v>180</v>
      </c>
      <c r="M5" s="37" t="s">
        <v>231</v>
      </c>
      <c r="N5" s="37" t="s">
        <v>182</v>
      </c>
      <c r="O5" s="37" t="s">
        <v>386</v>
      </c>
      <c r="P5" s="37" t="s">
        <v>234</v>
      </c>
      <c r="Q5" s="37" t="s">
        <v>185</v>
      </c>
      <c r="R5" s="37" t="s">
        <v>137</v>
      </c>
    </row>
    <row r="6" spans="1:18" s="10" customFormat="1" ht="14.25" customHeight="1">
      <c r="A6" s="13" t="s">
        <v>86</v>
      </c>
      <c r="B6" s="14" t="s">
        <v>87</v>
      </c>
      <c r="C6" s="47">
        <f aca="true" t="shared" si="0" ref="C6:C34">SUM(D6:I6)</f>
        <v>11178</v>
      </c>
      <c r="D6" s="15">
        <f>SUM(D7:D8)</f>
        <v>302</v>
      </c>
      <c r="E6" s="15">
        <f>SUM(E7:E8)</f>
        <v>40</v>
      </c>
      <c r="F6" s="15">
        <f>SUM(F7:F8)</f>
        <v>5556</v>
      </c>
      <c r="G6" s="15">
        <f aca="true" t="shared" si="1" ref="G6:R6">SUM(G7:G8)</f>
        <v>181</v>
      </c>
      <c r="H6" s="15">
        <f t="shared" si="1"/>
        <v>2376</v>
      </c>
      <c r="I6" s="15">
        <f t="shared" si="1"/>
        <v>2723</v>
      </c>
      <c r="J6" s="15">
        <f t="shared" si="1"/>
        <v>55742</v>
      </c>
      <c r="K6" s="15">
        <f t="shared" si="1"/>
        <v>10468</v>
      </c>
      <c r="L6" s="15">
        <f t="shared" si="1"/>
        <v>1989</v>
      </c>
      <c r="M6" s="15">
        <f t="shared" si="1"/>
        <v>3442</v>
      </c>
      <c r="N6" s="15">
        <f t="shared" si="1"/>
        <v>6157</v>
      </c>
      <c r="O6" s="15">
        <f t="shared" si="1"/>
        <v>17014</v>
      </c>
      <c r="P6" s="15">
        <f t="shared" si="1"/>
        <v>3073</v>
      </c>
      <c r="Q6" s="15">
        <f t="shared" si="1"/>
        <v>6895</v>
      </c>
      <c r="R6" s="15">
        <f t="shared" si="1"/>
        <v>6704</v>
      </c>
    </row>
    <row r="7" spans="1:19" s="21" customFormat="1" ht="12">
      <c r="A7" s="16" t="s">
        <v>88</v>
      </c>
      <c r="B7" s="17" t="s">
        <v>89</v>
      </c>
      <c r="C7" s="48">
        <f t="shared" si="0"/>
        <v>573</v>
      </c>
      <c r="D7" s="61">
        <v>1</v>
      </c>
      <c r="E7" s="61">
        <v>1</v>
      </c>
      <c r="F7" s="61">
        <v>207</v>
      </c>
      <c r="G7" s="61">
        <v>155</v>
      </c>
      <c r="H7" s="62">
        <v>153</v>
      </c>
      <c r="I7" s="62">
        <v>56</v>
      </c>
      <c r="J7" s="20">
        <v>18684</v>
      </c>
      <c r="K7" s="62">
        <v>4484</v>
      </c>
      <c r="L7" s="62">
        <v>1578</v>
      </c>
      <c r="M7" s="62">
        <v>1586</v>
      </c>
      <c r="N7" s="62">
        <v>1585</v>
      </c>
      <c r="O7" s="62">
        <v>4078</v>
      </c>
      <c r="P7" s="62">
        <v>251</v>
      </c>
      <c r="Q7" s="62">
        <v>3536</v>
      </c>
      <c r="R7" s="62">
        <v>1586</v>
      </c>
      <c r="S7" s="10"/>
    </row>
    <row r="8" spans="1:19" s="21" customFormat="1" ht="11.25">
      <c r="A8" s="16" t="s">
        <v>90</v>
      </c>
      <c r="B8" s="17" t="s">
        <v>91</v>
      </c>
      <c r="C8" s="47">
        <f t="shared" si="0"/>
        <v>10605</v>
      </c>
      <c r="D8" s="15">
        <f aca="true" t="shared" si="2" ref="D8:Q8">D9+D18</f>
        <v>301</v>
      </c>
      <c r="E8" s="15">
        <f t="shared" si="2"/>
        <v>39</v>
      </c>
      <c r="F8" s="15">
        <f t="shared" si="2"/>
        <v>5349</v>
      </c>
      <c r="G8" s="15">
        <f t="shared" si="2"/>
        <v>26</v>
      </c>
      <c r="H8" s="15">
        <f t="shared" si="2"/>
        <v>2223</v>
      </c>
      <c r="I8" s="15">
        <f t="shared" si="2"/>
        <v>2667</v>
      </c>
      <c r="J8" s="15">
        <f t="shared" si="2"/>
        <v>37058</v>
      </c>
      <c r="K8" s="15">
        <f t="shared" si="2"/>
        <v>5984</v>
      </c>
      <c r="L8" s="15">
        <f t="shared" si="2"/>
        <v>411</v>
      </c>
      <c r="M8" s="15">
        <f t="shared" si="2"/>
        <v>1856</v>
      </c>
      <c r="N8" s="15">
        <f t="shared" si="2"/>
        <v>4572</v>
      </c>
      <c r="O8" s="15">
        <f t="shared" si="2"/>
        <v>12936</v>
      </c>
      <c r="P8" s="15">
        <f t="shared" si="2"/>
        <v>2822</v>
      </c>
      <c r="Q8" s="15">
        <f t="shared" si="2"/>
        <v>3359</v>
      </c>
      <c r="R8" s="15">
        <f>R9+R18</f>
        <v>5118</v>
      </c>
      <c r="S8" s="10"/>
    </row>
    <row r="9" spans="1:19" s="8" customFormat="1" ht="11.25">
      <c r="A9" s="23" t="s">
        <v>92</v>
      </c>
      <c r="B9" s="24" t="s">
        <v>93</v>
      </c>
      <c r="C9" s="49">
        <f t="shared" si="0"/>
        <v>6117</v>
      </c>
      <c r="D9" s="58">
        <v>131</v>
      </c>
      <c r="E9" s="58">
        <v>17</v>
      </c>
      <c r="F9" s="58">
        <v>3221</v>
      </c>
      <c r="G9" s="58">
        <v>10</v>
      </c>
      <c r="H9" s="58">
        <v>1089</v>
      </c>
      <c r="I9" s="58">
        <v>1649</v>
      </c>
      <c r="J9" s="25">
        <v>20286</v>
      </c>
      <c r="K9" s="26">
        <v>2802</v>
      </c>
      <c r="L9" s="26">
        <v>281</v>
      </c>
      <c r="M9" s="26">
        <v>1223</v>
      </c>
      <c r="N9" s="26">
        <v>2533</v>
      </c>
      <c r="O9" s="26">
        <v>6857</v>
      </c>
      <c r="P9" s="26">
        <v>2028</v>
      </c>
      <c r="Q9" s="26">
        <v>1763</v>
      </c>
      <c r="R9" s="26">
        <v>2799</v>
      </c>
      <c r="S9" s="10"/>
    </row>
    <row r="10" spans="1:19" s="8" customFormat="1" ht="11.25">
      <c r="A10" s="27" t="s">
        <v>35</v>
      </c>
      <c r="B10" s="28" t="s">
        <v>94</v>
      </c>
      <c r="C10" s="50">
        <f t="shared" si="0"/>
        <v>105</v>
      </c>
      <c r="D10" s="30">
        <v>0</v>
      </c>
      <c r="E10" s="30">
        <v>0</v>
      </c>
      <c r="F10" s="30">
        <v>0</v>
      </c>
      <c r="G10" s="59">
        <v>1</v>
      </c>
      <c r="H10" s="30">
        <v>89</v>
      </c>
      <c r="I10" s="30">
        <v>15</v>
      </c>
      <c r="J10" s="29">
        <v>242</v>
      </c>
      <c r="K10" s="30">
        <v>57</v>
      </c>
      <c r="L10" s="30">
        <v>12</v>
      </c>
      <c r="M10" s="30">
        <v>6</v>
      </c>
      <c r="N10" s="30">
        <v>23</v>
      </c>
      <c r="O10" s="30">
        <v>78</v>
      </c>
      <c r="P10" s="30">
        <v>10</v>
      </c>
      <c r="Q10" s="30">
        <v>49</v>
      </c>
      <c r="R10" s="30">
        <v>7</v>
      </c>
      <c r="S10" s="10"/>
    </row>
    <row r="11" spans="1:19" s="8" customFormat="1" ht="11.25">
      <c r="A11" s="27" t="s">
        <v>388</v>
      </c>
      <c r="B11" s="28" t="s">
        <v>389</v>
      </c>
      <c r="C11" s="50">
        <f>SUM(D11:I11)</f>
        <v>856</v>
      </c>
      <c r="D11" s="30">
        <v>25</v>
      </c>
      <c r="E11" s="30">
        <v>5</v>
      </c>
      <c r="F11" s="30">
        <v>429</v>
      </c>
      <c r="G11" s="59">
        <v>1</v>
      </c>
      <c r="H11" s="30">
        <v>119</v>
      </c>
      <c r="I11" s="30">
        <v>277</v>
      </c>
      <c r="J11" s="29">
        <v>4846</v>
      </c>
      <c r="K11" s="30">
        <v>546</v>
      </c>
      <c r="L11" s="30">
        <v>24</v>
      </c>
      <c r="M11" s="30">
        <v>159</v>
      </c>
      <c r="N11" s="30">
        <v>714</v>
      </c>
      <c r="O11" s="30">
        <v>2265</v>
      </c>
      <c r="P11" s="30">
        <v>315</v>
      </c>
      <c r="Q11" s="30">
        <v>333</v>
      </c>
      <c r="R11" s="30">
        <v>490</v>
      </c>
      <c r="S11" s="10"/>
    </row>
    <row r="12" spans="1:19" s="8" customFormat="1" ht="11.25">
      <c r="A12" s="27" t="s">
        <v>95</v>
      </c>
      <c r="B12" s="28" t="s">
        <v>36</v>
      </c>
      <c r="C12" s="50">
        <f t="shared" si="0"/>
        <v>1101</v>
      </c>
      <c r="D12" s="30">
        <v>10</v>
      </c>
      <c r="E12" s="30">
        <v>0</v>
      </c>
      <c r="F12" s="30">
        <v>597</v>
      </c>
      <c r="G12" s="59">
        <v>1</v>
      </c>
      <c r="H12" s="30">
        <v>171</v>
      </c>
      <c r="I12" s="30">
        <v>322</v>
      </c>
      <c r="J12" s="29">
        <v>3143</v>
      </c>
      <c r="K12" s="30">
        <v>415</v>
      </c>
      <c r="L12" s="30">
        <v>74</v>
      </c>
      <c r="M12" s="30">
        <v>248</v>
      </c>
      <c r="N12" s="30">
        <v>387</v>
      </c>
      <c r="O12" s="30">
        <v>567</v>
      </c>
      <c r="P12" s="30">
        <v>616</v>
      </c>
      <c r="Q12" s="30">
        <v>227</v>
      </c>
      <c r="R12" s="30">
        <v>609</v>
      </c>
      <c r="S12" s="10"/>
    </row>
    <row r="13" spans="1:19" s="8" customFormat="1" ht="11.25">
      <c r="A13" s="27" t="s">
        <v>405</v>
      </c>
      <c r="B13" s="28" t="s">
        <v>45</v>
      </c>
      <c r="C13" s="50">
        <f t="shared" si="0"/>
        <v>770</v>
      </c>
      <c r="D13" s="30">
        <v>13</v>
      </c>
      <c r="E13" s="30">
        <v>2</v>
      </c>
      <c r="F13" s="30">
        <v>468</v>
      </c>
      <c r="G13" s="30">
        <v>1</v>
      </c>
      <c r="H13" s="30">
        <v>107</v>
      </c>
      <c r="I13" s="30">
        <v>179</v>
      </c>
      <c r="J13" s="29">
        <v>2857</v>
      </c>
      <c r="K13" s="30">
        <v>465</v>
      </c>
      <c r="L13" s="30">
        <v>24</v>
      </c>
      <c r="M13" s="30">
        <v>169</v>
      </c>
      <c r="N13" s="30">
        <v>345</v>
      </c>
      <c r="O13" s="30">
        <v>655</v>
      </c>
      <c r="P13" s="30">
        <v>293</v>
      </c>
      <c r="Q13" s="30">
        <v>307</v>
      </c>
      <c r="R13" s="30">
        <v>599</v>
      </c>
      <c r="S13" s="10"/>
    </row>
    <row r="14" spans="1:19" s="8" customFormat="1" ht="11.25">
      <c r="A14" s="27" t="s">
        <v>390</v>
      </c>
      <c r="B14" s="28" t="s">
        <v>391</v>
      </c>
      <c r="C14" s="50">
        <f>SUM(D14:I14)</f>
        <v>949</v>
      </c>
      <c r="D14" s="30">
        <v>23</v>
      </c>
      <c r="E14" s="30">
        <v>1</v>
      </c>
      <c r="F14" s="30">
        <v>453</v>
      </c>
      <c r="G14" s="59">
        <v>2</v>
      </c>
      <c r="H14" s="30">
        <v>205</v>
      </c>
      <c r="I14" s="30">
        <v>265</v>
      </c>
      <c r="J14" s="29">
        <v>3367</v>
      </c>
      <c r="K14" s="30">
        <v>457</v>
      </c>
      <c r="L14" s="30">
        <v>60</v>
      </c>
      <c r="M14" s="30">
        <v>315</v>
      </c>
      <c r="N14" s="30">
        <v>363</v>
      </c>
      <c r="O14" s="30">
        <v>1003</v>
      </c>
      <c r="P14" s="30">
        <v>381</v>
      </c>
      <c r="Q14" s="30">
        <v>221</v>
      </c>
      <c r="R14" s="30">
        <v>567</v>
      </c>
      <c r="S14" s="10"/>
    </row>
    <row r="15" spans="1:19" s="8" customFormat="1" ht="11.25">
      <c r="A15" s="27" t="s">
        <v>392</v>
      </c>
      <c r="B15" s="28" t="s">
        <v>393</v>
      </c>
      <c r="C15" s="50">
        <f>SUM(D15:I15)</f>
        <v>844</v>
      </c>
      <c r="D15" s="30">
        <v>33</v>
      </c>
      <c r="E15" s="30">
        <v>2</v>
      </c>
      <c r="F15" s="30">
        <v>415</v>
      </c>
      <c r="G15" s="59">
        <v>2</v>
      </c>
      <c r="H15" s="30">
        <v>171</v>
      </c>
      <c r="I15" s="30">
        <v>221</v>
      </c>
      <c r="J15" s="29">
        <v>2031</v>
      </c>
      <c r="K15" s="30">
        <v>308</v>
      </c>
      <c r="L15" s="30">
        <v>15</v>
      </c>
      <c r="M15" s="30">
        <v>77</v>
      </c>
      <c r="N15" s="30">
        <v>257</v>
      </c>
      <c r="O15" s="30">
        <v>827</v>
      </c>
      <c r="P15" s="30">
        <v>112</v>
      </c>
      <c r="Q15" s="30">
        <v>231</v>
      </c>
      <c r="R15" s="30">
        <v>204</v>
      </c>
      <c r="S15" s="10"/>
    </row>
    <row r="16" spans="1:19" s="8" customFormat="1" ht="11.25">
      <c r="A16" s="27" t="s">
        <v>37</v>
      </c>
      <c r="B16" s="28" t="s">
        <v>38</v>
      </c>
      <c r="C16" s="50">
        <f t="shared" si="0"/>
        <v>1492</v>
      </c>
      <c r="D16" s="30">
        <v>27</v>
      </c>
      <c r="E16" s="30">
        <v>7</v>
      </c>
      <c r="F16" s="30">
        <v>859</v>
      </c>
      <c r="G16" s="59">
        <v>2</v>
      </c>
      <c r="H16" s="30">
        <v>227</v>
      </c>
      <c r="I16" s="30">
        <v>370</v>
      </c>
      <c r="J16" s="29">
        <v>3800</v>
      </c>
      <c r="K16" s="30">
        <v>554</v>
      </c>
      <c r="L16" s="30">
        <v>72</v>
      </c>
      <c r="M16" s="30">
        <v>249</v>
      </c>
      <c r="N16" s="30">
        <v>444</v>
      </c>
      <c r="O16" s="30">
        <v>1462</v>
      </c>
      <c r="P16" s="30">
        <v>301</v>
      </c>
      <c r="Q16" s="30">
        <v>395</v>
      </c>
      <c r="R16" s="30">
        <v>323</v>
      </c>
      <c r="S16" s="10"/>
    </row>
    <row r="17" spans="1:19" s="8" customFormat="1" ht="11.25">
      <c r="A17" s="27" t="s">
        <v>39</v>
      </c>
      <c r="B17" s="28" t="s">
        <v>96</v>
      </c>
      <c r="C17" s="50">
        <f t="shared" si="0"/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29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10"/>
    </row>
    <row r="18" spans="1:19" s="8" customFormat="1" ht="11.25">
      <c r="A18" s="23" t="s">
        <v>97</v>
      </c>
      <c r="B18" s="24" t="s">
        <v>98</v>
      </c>
      <c r="C18" s="49">
        <f t="shared" si="0"/>
        <v>4488</v>
      </c>
      <c r="D18" s="58">
        <v>170</v>
      </c>
      <c r="E18" s="58">
        <v>22</v>
      </c>
      <c r="F18" s="26">
        <v>2128</v>
      </c>
      <c r="G18" s="58">
        <v>16</v>
      </c>
      <c r="H18" s="26">
        <v>1134</v>
      </c>
      <c r="I18" s="26">
        <v>1018</v>
      </c>
      <c r="J18" s="25">
        <v>16772</v>
      </c>
      <c r="K18" s="26">
        <v>3182</v>
      </c>
      <c r="L18" s="26">
        <v>130</v>
      </c>
      <c r="M18" s="26">
        <v>633</v>
      </c>
      <c r="N18" s="26">
        <v>2039</v>
      </c>
      <c r="O18" s="26">
        <v>6079</v>
      </c>
      <c r="P18" s="26">
        <v>794</v>
      </c>
      <c r="Q18" s="26">
        <v>1596</v>
      </c>
      <c r="R18" s="26">
        <v>2319</v>
      </c>
      <c r="S18" s="10"/>
    </row>
    <row r="19" spans="1:19" s="8" customFormat="1" ht="11.25">
      <c r="A19" s="27" t="s">
        <v>42</v>
      </c>
      <c r="B19" s="28" t="s">
        <v>43</v>
      </c>
      <c r="C19" s="50">
        <f t="shared" si="0"/>
        <v>368</v>
      </c>
      <c r="D19" s="30">
        <v>11</v>
      </c>
      <c r="E19" s="30">
        <v>2</v>
      </c>
      <c r="F19" s="30">
        <v>215</v>
      </c>
      <c r="G19" s="30">
        <v>1</v>
      </c>
      <c r="H19" s="30">
        <v>68</v>
      </c>
      <c r="I19" s="30">
        <v>71</v>
      </c>
      <c r="J19" s="29">
        <v>1083</v>
      </c>
      <c r="K19" s="30">
        <v>175</v>
      </c>
      <c r="L19" s="30">
        <v>16</v>
      </c>
      <c r="M19" s="30">
        <v>67</v>
      </c>
      <c r="N19" s="30">
        <v>142</v>
      </c>
      <c r="O19" s="30">
        <v>260</v>
      </c>
      <c r="P19" s="30">
        <v>53</v>
      </c>
      <c r="Q19" s="30">
        <v>205</v>
      </c>
      <c r="R19" s="30">
        <v>165</v>
      </c>
      <c r="S19" s="10"/>
    </row>
    <row r="20" spans="1:19" s="8" customFormat="1" ht="11.25">
      <c r="A20" s="27" t="s">
        <v>46</v>
      </c>
      <c r="B20" s="28" t="s">
        <v>47</v>
      </c>
      <c r="C20" s="50">
        <f t="shared" si="0"/>
        <v>306</v>
      </c>
      <c r="D20" s="30">
        <v>12</v>
      </c>
      <c r="E20" s="30">
        <v>0</v>
      </c>
      <c r="F20" s="30">
        <v>158</v>
      </c>
      <c r="G20" s="30">
        <v>1</v>
      </c>
      <c r="H20" s="30">
        <v>66</v>
      </c>
      <c r="I20" s="30">
        <v>69</v>
      </c>
      <c r="J20" s="29">
        <v>1652</v>
      </c>
      <c r="K20" s="30">
        <v>409</v>
      </c>
      <c r="L20" s="30">
        <v>0</v>
      </c>
      <c r="M20" s="30">
        <v>45</v>
      </c>
      <c r="N20" s="30">
        <v>216</v>
      </c>
      <c r="O20" s="30">
        <v>553</v>
      </c>
      <c r="P20" s="30">
        <v>57</v>
      </c>
      <c r="Q20" s="30">
        <v>94</v>
      </c>
      <c r="R20" s="30">
        <v>278</v>
      </c>
      <c r="S20" s="10"/>
    </row>
    <row r="21" spans="1:19" s="8" customFormat="1" ht="11.25">
      <c r="A21" s="27" t="s">
        <v>48</v>
      </c>
      <c r="B21" s="28" t="s">
        <v>49</v>
      </c>
      <c r="C21" s="50">
        <f t="shared" si="0"/>
        <v>315</v>
      </c>
      <c r="D21" s="30">
        <v>18</v>
      </c>
      <c r="E21" s="30">
        <v>2</v>
      </c>
      <c r="F21" s="30">
        <v>125</v>
      </c>
      <c r="G21" s="30">
        <v>1</v>
      </c>
      <c r="H21" s="30">
        <v>87</v>
      </c>
      <c r="I21" s="30">
        <v>82</v>
      </c>
      <c r="J21" s="29">
        <v>1750</v>
      </c>
      <c r="K21" s="30">
        <v>402</v>
      </c>
      <c r="L21" s="30">
        <v>4</v>
      </c>
      <c r="M21" s="30">
        <v>69</v>
      </c>
      <c r="N21" s="30">
        <v>205</v>
      </c>
      <c r="O21" s="30">
        <v>604</v>
      </c>
      <c r="P21" s="30">
        <v>68</v>
      </c>
      <c r="Q21" s="30">
        <v>178</v>
      </c>
      <c r="R21" s="30">
        <v>220</v>
      </c>
      <c r="S21" s="10"/>
    </row>
    <row r="22" spans="1:19" s="8" customFormat="1" ht="11.25">
      <c r="A22" s="27" t="s">
        <v>52</v>
      </c>
      <c r="B22" s="28" t="s">
        <v>53</v>
      </c>
      <c r="C22" s="50">
        <f t="shared" si="0"/>
        <v>494</v>
      </c>
      <c r="D22" s="30">
        <v>27</v>
      </c>
      <c r="E22" s="30">
        <v>1</v>
      </c>
      <c r="F22" s="30">
        <v>229</v>
      </c>
      <c r="G22" s="30">
        <v>1</v>
      </c>
      <c r="H22" s="30">
        <v>108</v>
      </c>
      <c r="I22" s="30">
        <v>128</v>
      </c>
      <c r="J22" s="29">
        <v>1850</v>
      </c>
      <c r="K22" s="30">
        <v>217</v>
      </c>
      <c r="L22" s="30">
        <v>16</v>
      </c>
      <c r="M22" s="30">
        <v>113</v>
      </c>
      <c r="N22" s="30">
        <v>225</v>
      </c>
      <c r="O22" s="30">
        <v>716</v>
      </c>
      <c r="P22" s="30">
        <v>175</v>
      </c>
      <c r="Q22" s="30">
        <v>97</v>
      </c>
      <c r="R22" s="30">
        <v>291</v>
      </c>
      <c r="S22" s="10"/>
    </row>
    <row r="23" spans="1:19" s="8" customFormat="1" ht="11.25">
      <c r="A23" s="27" t="s">
        <v>54</v>
      </c>
      <c r="B23" s="28" t="s">
        <v>55</v>
      </c>
      <c r="C23" s="50">
        <f t="shared" si="0"/>
        <v>287</v>
      </c>
      <c r="D23" s="30">
        <v>14</v>
      </c>
      <c r="E23" s="30">
        <v>1</v>
      </c>
      <c r="F23" s="30">
        <v>135</v>
      </c>
      <c r="G23" s="30">
        <v>1</v>
      </c>
      <c r="H23" s="30">
        <v>62</v>
      </c>
      <c r="I23" s="30">
        <v>74</v>
      </c>
      <c r="J23" s="29">
        <v>1234</v>
      </c>
      <c r="K23" s="30">
        <v>277</v>
      </c>
      <c r="L23" s="30">
        <v>13</v>
      </c>
      <c r="M23" s="30">
        <v>33</v>
      </c>
      <c r="N23" s="30">
        <v>143</v>
      </c>
      <c r="O23" s="30">
        <v>467</v>
      </c>
      <c r="P23" s="30">
        <v>69</v>
      </c>
      <c r="Q23" s="30">
        <v>147</v>
      </c>
      <c r="R23" s="30">
        <v>85</v>
      </c>
      <c r="S23" s="10"/>
    </row>
    <row r="24" spans="1:19" s="8" customFormat="1" ht="11.25">
      <c r="A24" s="27" t="s">
        <v>56</v>
      </c>
      <c r="B24" s="28" t="s">
        <v>57</v>
      </c>
      <c r="C24" s="50">
        <f t="shared" si="0"/>
        <v>435</v>
      </c>
      <c r="D24" s="30">
        <v>21</v>
      </c>
      <c r="E24" s="30">
        <v>1</v>
      </c>
      <c r="F24" s="30">
        <v>220</v>
      </c>
      <c r="G24" s="30">
        <v>1</v>
      </c>
      <c r="H24" s="30">
        <v>104</v>
      </c>
      <c r="I24" s="30">
        <v>88</v>
      </c>
      <c r="J24" s="29">
        <v>1309</v>
      </c>
      <c r="K24" s="30">
        <v>333</v>
      </c>
      <c r="L24" s="30">
        <v>5</v>
      </c>
      <c r="M24" s="30">
        <v>33</v>
      </c>
      <c r="N24" s="30">
        <v>127</v>
      </c>
      <c r="O24" s="30">
        <v>510</v>
      </c>
      <c r="P24" s="30">
        <v>60</v>
      </c>
      <c r="Q24" s="30">
        <v>131</v>
      </c>
      <c r="R24" s="30">
        <v>110</v>
      </c>
      <c r="S24" s="10"/>
    </row>
    <row r="25" spans="1:19" s="8" customFormat="1" ht="11.25">
      <c r="A25" s="27" t="s">
        <v>58</v>
      </c>
      <c r="B25" s="28" t="s">
        <v>59</v>
      </c>
      <c r="C25" s="50">
        <f t="shared" si="0"/>
        <v>271</v>
      </c>
      <c r="D25" s="30">
        <v>18</v>
      </c>
      <c r="E25" s="30">
        <v>1</v>
      </c>
      <c r="F25" s="30">
        <v>122</v>
      </c>
      <c r="G25" s="30">
        <v>1</v>
      </c>
      <c r="H25" s="30">
        <v>70</v>
      </c>
      <c r="I25" s="30">
        <v>59</v>
      </c>
      <c r="J25" s="29">
        <v>548</v>
      </c>
      <c r="K25" s="30">
        <v>46</v>
      </c>
      <c r="L25" s="30">
        <v>5</v>
      </c>
      <c r="M25" s="30">
        <v>6</v>
      </c>
      <c r="N25" s="30">
        <v>58</v>
      </c>
      <c r="O25" s="30">
        <v>228</v>
      </c>
      <c r="P25" s="30">
        <v>16</v>
      </c>
      <c r="Q25" s="30">
        <v>75</v>
      </c>
      <c r="R25" s="30">
        <v>114</v>
      </c>
      <c r="S25" s="10"/>
    </row>
    <row r="26" spans="1:19" s="8" customFormat="1" ht="11.25">
      <c r="A26" s="27" t="s">
        <v>64</v>
      </c>
      <c r="B26" s="28" t="s">
        <v>65</v>
      </c>
      <c r="C26" s="50">
        <f t="shared" si="0"/>
        <v>340</v>
      </c>
      <c r="D26" s="30">
        <v>24</v>
      </c>
      <c r="E26" s="30">
        <v>5</v>
      </c>
      <c r="F26" s="30">
        <v>173</v>
      </c>
      <c r="G26" s="30">
        <v>1</v>
      </c>
      <c r="H26" s="30">
        <v>69</v>
      </c>
      <c r="I26" s="30">
        <v>68</v>
      </c>
      <c r="J26" s="29">
        <v>2110</v>
      </c>
      <c r="K26" s="30">
        <v>461</v>
      </c>
      <c r="L26" s="30">
        <v>20</v>
      </c>
      <c r="M26" s="30">
        <v>64</v>
      </c>
      <c r="N26" s="30">
        <v>293</v>
      </c>
      <c r="O26" s="30">
        <v>868</v>
      </c>
      <c r="P26" s="30">
        <v>51</v>
      </c>
      <c r="Q26" s="30">
        <v>140</v>
      </c>
      <c r="R26" s="30">
        <v>213</v>
      </c>
      <c r="S26" s="10"/>
    </row>
    <row r="27" spans="1:19" s="8" customFormat="1" ht="11.25">
      <c r="A27" s="27" t="s">
        <v>66</v>
      </c>
      <c r="B27" s="28" t="s">
        <v>67</v>
      </c>
      <c r="C27" s="50">
        <f t="shared" si="0"/>
        <v>207</v>
      </c>
      <c r="D27" s="30">
        <v>9</v>
      </c>
      <c r="E27" s="30">
        <v>3</v>
      </c>
      <c r="F27" s="30">
        <v>75</v>
      </c>
      <c r="G27" s="30">
        <v>1</v>
      </c>
      <c r="H27" s="30">
        <v>65</v>
      </c>
      <c r="I27" s="30">
        <v>54</v>
      </c>
      <c r="J27" s="29">
        <v>901</v>
      </c>
      <c r="K27" s="30">
        <v>203</v>
      </c>
      <c r="L27" s="30">
        <v>10</v>
      </c>
      <c r="M27" s="30">
        <v>66</v>
      </c>
      <c r="N27" s="30">
        <v>114</v>
      </c>
      <c r="O27" s="30">
        <v>303</v>
      </c>
      <c r="P27" s="30">
        <v>23</v>
      </c>
      <c r="Q27" s="30">
        <v>101</v>
      </c>
      <c r="R27" s="30">
        <v>81</v>
      </c>
      <c r="S27" s="10"/>
    </row>
    <row r="28" spans="1:19" s="8" customFormat="1" ht="11.25">
      <c r="A28" s="27" t="s">
        <v>68</v>
      </c>
      <c r="B28" s="28" t="s">
        <v>69</v>
      </c>
      <c r="C28" s="50">
        <f t="shared" si="0"/>
        <v>312</v>
      </c>
      <c r="D28" s="30">
        <v>10</v>
      </c>
      <c r="E28" s="30">
        <v>1</v>
      </c>
      <c r="F28" s="30">
        <v>146</v>
      </c>
      <c r="G28" s="30">
        <v>1</v>
      </c>
      <c r="H28" s="30">
        <v>78</v>
      </c>
      <c r="I28" s="30">
        <v>76</v>
      </c>
      <c r="J28" s="29">
        <v>1163</v>
      </c>
      <c r="K28" s="30">
        <v>178</v>
      </c>
      <c r="L28" s="30">
        <v>3</v>
      </c>
      <c r="M28" s="30">
        <v>36</v>
      </c>
      <c r="N28" s="30">
        <v>116</v>
      </c>
      <c r="O28" s="30">
        <v>483</v>
      </c>
      <c r="P28" s="30">
        <v>40</v>
      </c>
      <c r="Q28" s="30">
        <v>177</v>
      </c>
      <c r="R28" s="30">
        <v>130</v>
      </c>
      <c r="S28" s="10"/>
    </row>
    <row r="29" spans="1:19" s="8" customFormat="1" ht="11.25">
      <c r="A29" s="27" t="s">
        <v>70</v>
      </c>
      <c r="B29" s="28" t="s">
        <v>71</v>
      </c>
      <c r="C29" s="50">
        <f t="shared" si="0"/>
        <v>104</v>
      </c>
      <c r="D29" s="30">
        <v>1</v>
      </c>
      <c r="E29" s="30">
        <v>1</v>
      </c>
      <c r="F29" s="30">
        <v>23</v>
      </c>
      <c r="G29" s="30">
        <v>1</v>
      </c>
      <c r="H29" s="30">
        <v>54</v>
      </c>
      <c r="I29" s="30">
        <v>24</v>
      </c>
      <c r="J29" s="29">
        <v>443</v>
      </c>
      <c r="K29" s="30">
        <v>74</v>
      </c>
      <c r="L29" s="30">
        <v>0</v>
      </c>
      <c r="M29" s="30">
        <v>2</v>
      </c>
      <c r="N29" s="30">
        <v>83</v>
      </c>
      <c r="O29" s="30">
        <v>177</v>
      </c>
      <c r="P29" s="30">
        <v>11</v>
      </c>
      <c r="Q29" s="30">
        <v>52</v>
      </c>
      <c r="R29" s="30">
        <v>44</v>
      </c>
      <c r="S29" s="10"/>
    </row>
    <row r="30" spans="1:19" s="8" customFormat="1" ht="11.25">
      <c r="A30" s="27" t="s">
        <v>72</v>
      </c>
      <c r="B30" s="28" t="s">
        <v>73</v>
      </c>
      <c r="C30" s="50">
        <f t="shared" si="0"/>
        <v>367</v>
      </c>
      <c r="D30" s="30">
        <v>1</v>
      </c>
      <c r="E30" s="30">
        <v>1</v>
      </c>
      <c r="F30" s="30">
        <v>197</v>
      </c>
      <c r="G30" s="30">
        <v>1</v>
      </c>
      <c r="H30" s="30">
        <v>86</v>
      </c>
      <c r="I30" s="30">
        <v>81</v>
      </c>
      <c r="J30" s="29">
        <v>731</v>
      </c>
      <c r="K30" s="30">
        <v>110</v>
      </c>
      <c r="L30" s="30">
        <v>10</v>
      </c>
      <c r="M30" s="30">
        <v>18</v>
      </c>
      <c r="N30" s="30">
        <v>87</v>
      </c>
      <c r="O30" s="30">
        <v>311</v>
      </c>
      <c r="P30" s="30">
        <v>49</v>
      </c>
      <c r="Q30" s="30">
        <v>59</v>
      </c>
      <c r="R30" s="30">
        <v>87</v>
      </c>
      <c r="S30" s="10"/>
    </row>
    <row r="31" spans="1:19" s="8" customFormat="1" ht="11.25">
      <c r="A31" s="27" t="s">
        <v>74</v>
      </c>
      <c r="B31" s="28" t="s">
        <v>75</v>
      </c>
      <c r="C31" s="50">
        <f t="shared" si="0"/>
        <v>333</v>
      </c>
      <c r="D31" s="30">
        <v>1</v>
      </c>
      <c r="E31" s="30">
        <v>1</v>
      </c>
      <c r="F31" s="30">
        <v>162</v>
      </c>
      <c r="G31" s="30">
        <v>1</v>
      </c>
      <c r="H31" s="30">
        <v>100</v>
      </c>
      <c r="I31" s="30">
        <v>68</v>
      </c>
      <c r="J31" s="29">
        <v>799</v>
      </c>
      <c r="K31" s="30">
        <v>120</v>
      </c>
      <c r="L31" s="30">
        <v>7</v>
      </c>
      <c r="M31" s="30">
        <v>27</v>
      </c>
      <c r="N31" s="30">
        <v>91</v>
      </c>
      <c r="O31" s="30">
        <v>341</v>
      </c>
      <c r="P31" s="30">
        <v>70</v>
      </c>
      <c r="Q31" s="30">
        <v>55</v>
      </c>
      <c r="R31" s="30">
        <v>88</v>
      </c>
      <c r="S31" s="10"/>
    </row>
    <row r="32" spans="1:19" s="8" customFormat="1" ht="11.25">
      <c r="A32" s="27" t="s">
        <v>78</v>
      </c>
      <c r="B32" s="28" t="s">
        <v>79</v>
      </c>
      <c r="C32" s="50">
        <f t="shared" si="0"/>
        <v>260</v>
      </c>
      <c r="D32" s="30">
        <v>1</v>
      </c>
      <c r="E32" s="30">
        <v>0</v>
      </c>
      <c r="F32" s="30">
        <v>121</v>
      </c>
      <c r="G32" s="30">
        <v>1</v>
      </c>
      <c r="H32" s="30">
        <v>82</v>
      </c>
      <c r="I32" s="30">
        <v>55</v>
      </c>
      <c r="J32" s="29">
        <v>547</v>
      </c>
      <c r="K32" s="30">
        <v>78</v>
      </c>
      <c r="L32" s="30">
        <v>14</v>
      </c>
      <c r="M32" s="30">
        <v>29</v>
      </c>
      <c r="N32" s="30">
        <v>90</v>
      </c>
      <c r="O32" s="30">
        <v>186</v>
      </c>
      <c r="P32" s="30">
        <v>39</v>
      </c>
      <c r="Q32" s="30">
        <v>57</v>
      </c>
      <c r="R32" s="30">
        <v>54</v>
      </c>
      <c r="S32" s="10"/>
    </row>
    <row r="33" spans="1:19" s="8" customFormat="1" ht="11.25">
      <c r="A33" s="27" t="s">
        <v>99</v>
      </c>
      <c r="B33" s="31" t="s">
        <v>82</v>
      </c>
      <c r="C33" s="50">
        <f t="shared" si="0"/>
        <v>75</v>
      </c>
      <c r="D33" s="30">
        <v>1</v>
      </c>
      <c r="E33" s="30">
        <v>1</v>
      </c>
      <c r="F33" s="30">
        <v>23</v>
      </c>
      <c r="G33" s="30">
        <v>1</v>
      </c>
      <c r="H33" s="30">
        <v>33</v>
      </c>
      <c r="I33" s="30">
        <v>16</v>
      </c>
      <c r="J33" s="29">
        <v>576</v>
      </c>
      <c r="K33" s="30">
        <v>82</v>
      </c>
      <c r="L33" s="30">
        <v>7</v>
      </c>
      <c r="M33" s="30">
        <v>21</v>
      </c>
      <c r="N33" s="30">
        <v>47</v>
      </c>
      <c r="O33" s="30">
        <v>62</v>
      </c>
      <c r="P33" s="30">
        <v>11</v>
      </c>
      <c r="Q33" s="30">
        <v>28</v>
      </c>
      <c r="R33" s="30">
        <v>318</v>
      </c>
      <c r="S33" s="10"/>
    </row>
    <row r="34" spans="1:19" s="8" customFormat="1" ht="11.25">
      <c r="A34" s="27" t="s">
        <v>100</v>
      </c>
      <c r="B34" s="31" t="s">
        <v>83</v>
      </c>
      <c r="C34" s="50">
        <f t="shared" si="0"/>
        <v>14</v>
      </c>
      <c r="D34" s="30">
        <v>1</v>
      </c>
      <c r="E34" s="30">
        <v>1</v>
      </c>
      <c r="F34" s="30">
        <v>4</v>
      </c>
      <c r="G34" s="30">
        <v>1</v>
      </c>
      <c r="H34" s="30">
        <v>2</v>
      </c>
      <c r="I34" s="30">
        <v>5</v>
      </c>
      <c r="J34" s="29">
        <v>76</v>
      </c>
      <c r="K34" s="30">
        <v>17</v>
      </c>
      <c r="L34" s="30">
        <v>0</v>
      </c>
      <c r="M34" s="30">
        <v>4</v>
      </c>
      <c r="N34" s="30">
        <v>2</v>
      </c>
      <c r="O34" s="30">
        <v>10</v>
      </c>
      <c r="P34" s="30">
        <v>2</v>
      </c>
      <c r="Q34" s="30">
        <v>0</v>
      </c>
      <c r="R34" s="30">
        <v>41</v>
      </c>
      <c r="S34" s="10"/>
    </row>
    <row r="35" spans="1:2" ht="11.25">
      <c r="A35" s="32" t="s">
        <v>401</v>
      </c>
      <c r="B35" s="33"/>
    </row>
    <row r="36" spans="1:18" s="34" customFormat="1" ht="12" customHeight="1">
      <c r="A36" s="99" t="s">
        <v>402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1:19" s="3" customFormat="1" ht="13.5" customHeight="1">
      <c r="A37" s="73" t="s">
        <v>420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72"/>
    </row>
  </sheetData>
  <sheetProtection/>
  <mergeCells count="8">
    <mergeCell ref="A36:R36"/>
    <mergeCell ref="A37:R37"/>
    <mergeCell ref="A1:R1"/>
    <mergeCell ref="A2:R2"/>
    <mergeCell ref="A3:B4"/>
    <mergeCell ref="C3:I3"/>
    <mergeCell ref="J3:R3"/>
    <mergeCell ref="A5:B5"/>
  </mergeCells>
  <printOptions horizontalCentered="1" verticalCentered="1"/>
  <pageMargins left="0.49" right="0.52" top="0.39" bottom="0.43" header="0.28" footer="0.33"/>
  <pageSetup fitToHeight="1" fitToWidth="1" horizontalDpi="600" verticalDpi="600" orientation="landscape" paperSize="9" scale="7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0"/>
  <sheetViews>
    <sheetView zoomScalePageLayoutView="0" workbookViewId="0" topLeftCell="A1">
      <pane xSplit="2" ySplit="6" topLeftCell="C7" activePane="bottomRight" state="frozen"/>
      <selection pane="topLeft" activeCell="Q8" sqref="Q8"/>
      <selection pane="topRight" activeCell="Q8" sqref="Q8"/>
      <selection pane="bottomLeft" activeCell="Q8" sqref="Q8"/>
      <selection pane="bottomRight" activeCell="A40" sqref="A40"/>
    </sheetView>
  </sheetViews>
  <sheetFormatPr defaultColWidth="11.83203125" defaultRowHeight="12"/>
  <cols>
    <col min="1" max="1" width="15.33203125" style="32" customWidth="1"/>
    <col min="2" max="2" width="21.16015625" style="35" customWidth="1"/>
    <col min="3" max="3" width="10.5" style="32" customWidth="1"/>
    <col min="4" max="4" width="11.66015625" style="32" customWidth="1"/>
    <col min="5" max="5" width="11.33203125" style="32" customWidth="1"/>
    <col min="6" max="6" width="8.66015625" style="32" customWidth="1"/>
    <col min="7" max="7" width="12" style="32" customWidth="1"/>
    <col min="8" max="8" width="11.83203125" style="32" customWidth="1"/>
    <col min="9" max="9" width="11.16015625" style="32" customWidth="1"/>
    <col min="10" max="10" width="11.5" style="32" customWidth="1"/>
    <col min="11" max="11" width="11.33203125" style="32" customWidth="1"/>
    <col min="12" max="12" width="11.5" style="32" customWidth="1"/>
    <col min="13" max="13" width="11.33203125" style="32" customWidth="1"/>
    <col min="14" max="14" width="10.66015625" style="32" customWidth="1"/>
    <col min="15" max="16" width="10.33203125" style="32" customWidth="1"/>
    <col min="17" max="17" width="10.5" style="32" customWidth="1"/>
    <col min="18" max="18" width="7.66015625" style="32" customWidth="1"/>
    <col min="19" max="16384" width="11.83203125" style="32" customWidth="1"/>
  </cols>
  <sheetData>
    <row r="1" spans="1:18" s="8" customFormat="1" ht="33.75" customHeight="1">
      <c r="A1" s="102" t="s">
        <v>317</v>
      </c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1:18" s="8" customFormat="1" ht="15" customHeight="1">
      <c r="A2" s="104" t="s">
        <v>329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</row>
    <row r="3" spans="1:18" s="8" customFormat="1" ht="11.25">
      <c r="A3" s="105" t="s">
        <v>203</v>
      </c>
      <c r="B3" s="106"/>
      <c r="C3" s="109" t="s">
        <v>186</v>
      </c>
      <c r="D3" s="109"/>
      <c r="E3" s="109"/>
      <c r="F3" s="109" t="s">
        <v>198</v>
      </c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4" spans="1:18" s="10" customFormat="1" ht="48" customHeight="1">
      <c r="A4" s="107"/>
      <c r="B4" s="108"/>
      <c r="C4" s="9" t="s">
        <v>319</v>
      </c>
      <c r="D4" s="2" t="s">
        <v>320</v>
      </c>
      <c r="E4" s="2" t="s">
        <v>298</v>
      </c>
      <c r="F4" s="9" t="s">
        <v>319</v>
      </c>
      <c r="G4" s="2" t="s">
        <v>299</v>
      </c>
      <c r="H4" s="2" t="s">
        <v>300</v>
      </c>
      <c r="I4" s="2" t="s">
        <v>301</v>
      </c>
      <c r="J4" s="2" t="s">
        <v>302</v>
      </c>
      <c r="K4" s="2" t="s">
        <v>303</v>
      </c>
      <c r="L4" s="2" t="s">
        <v>304</v>
      </c>
      <c r="M4" s="2" t="s">
        <v>305</v>
      </c>
      <c r="N4" s="9" t="s">
        <v>321</v>
      </c>
      <c r="O4" s="9" t="s">
        <v>322</v>
      </c>
      <c r="P4" s="9" t="s">
        <v>323</v>
      </c>
      <c r="Q4" s="9" t="s">
        <v>324</v>
      </c>
      <c r="R4" s="9" t="s">
        <v>325</v>
      </c>
    </row>
    <row r="5" spans="1:18" s="12" customFormat="1" ht="55.5" customHeight="1">
      <c r="A5" s="110" t="s">
        <v>306</v>
      </c>
      <c r="B5" s="111"/>
      <c r="C5" s="11" t="s">
        <v>307</v>
      </c>
      <c r="D5" s="44" t="s">
        <v>326</v>
      </c>
      <c r="E5" s="44" t="s">
        <v>308</v>
      </c>
      <c r="F5" s="11" t="s">
        <v>307</v>
      </c>
      <c r="G5" s="44" t="s">
        <v>179</v>
      </c>
      <c r="H5" s="44" t="s">
        <v>180</v>
      </c>
      <c r="I5" s="44" t="s">
        <v>309</v>
      </c>
      <c r="J5" s="44" t="s">
        <v>182</v>
      </c>
      <c r="K5" s="44" t="s">
        <v>310</v>
      </c>
      <c r="L5" s="44" t="s">
        <v>311</v>
      </c>
      <c r="M5" s="44" t="s">
        <v>185</v>
      </c>
      <c r="N5" s="11" t="s">
        <v>312</v>
      </c>
      <c r="O5" s="11" t="s">
        <v>313</v>
      </c>
      <c r="P5" s="11" t="s">
        <v>197</v>
      </c>
      <c r="Q5" s="11" t="s">
        <v>314</v>
      </c>
      <c r="R5" s="11" t="s">
        <v>34</v>
      </c>
    </row>
    <row r="6" spans="1:18" s="10" customFormat="1" ht="14.25" customHeight="1">
      <c r="A6" s="13" t="s">
        <v>315</v>
      </c>
      <c r="B6" s="14" t="s">
        <v>316</v>
      </c>
      <c r="C6" s="15">
        <v>4440</v>
      </c>
      <c r="D6" s="15">
        <v>2368</v>
      </c>
      <c r="E6" s="15">
        <v>2072</v>
      </c>
      <c r="F6" s="15">
        <v>18695</v>
      </c>
      <c r="G6" s="15">
        <v>2801</v>
      </c>
      <c r="H6" s="15">
        <v>576</v>
      </c>
      <c r="I6" s="15">
        <v>725</v>
      </c>
      <c r="J6" s="15">
        <v>2098</v>
      </c>
      <c r="K6" s="15">
        <v>5974</v>
      </c>
      <c r="L6" s="15">
        <v>2055</v>
      </c>
      <c r="M6" s="15">
        <v>1943</v>
      </c>
      <c r="N6" s="15">
        <v>827</v>
      </c>
      <c r="O6" s="15">
        <v>714</v>
      </c>
      <c r="P6" s="15">
        <v>689</v>
      </c>
      <c r="Q6" s="15">
        <v>0</v>
      </c>
      <c r="R6" s="15">
        <v>293</v>
      </c>
    </row>
    <row r="7" spans="1:18" s="21" customFormat="1" ht="12">
      <c r="A7" s="16" t="s">
        <v>327</v>
      </c>
      <c r="B7" s="17" t="s">
        <v>89</v>
      </c>
      <c r="C7" s="18">
        <v>236</v>
      </c>
      <c r="D7" s="19">
        <v>207</v>
      </c>
      <c r="E7" s="19">
        <v>29</v>
      </c>
      <c r="F7" s="20">
        <v>4407</v>
      </c>
      <c r="G7" s="19">
        <v>1049</v>
      </c>
      <c r="H7" s="19">
        <v>390</v>
      </c>
      <c r="I7" s="19">
        <v>355</v>
      </c>
      <c r="J7" s="19">
        <v>443</v>
      </c>
      <c r="K7" s="19">
        <v>918</v>
      </c>
      <c r="L7" s="19">
        <v>130</v>
      </c>
      <c r="M7" s="19">
        <v>899</v>
      </c>
      <c r="N7" s="19">
        <v>35</v>
      </c>
      <c r="O7" s="19">
        <v>6</v>
      </c>
      <c r="P7" s="19">
        <v>53</v>
      </c>
      <c r="Q7" s="19">
        <v>0</v>
      </c>
      <c r="R7" s="19">
        <v>129</v>
      </c>
    </row>
    <row r="8" spans="1:18" s="21" customFormat="1" ht="11.25">
      <c r="A8" s="16" t="s">
        <v>90</v>
      </c>
      <c r="B8" s="17" t="s">
        <v>91</v>
      </c>
      <c r="C8" s="15">
        <v>4204</v>
      </c>
      <c r="D8" s="22">
        <v>2161</v>
      </c>
      <c r="E8" s="22">
        <v>2043</v>
      </c>
      <c r="F8" s="15">
        <v>14288</v>
      </c>
      <c r="G8" s="22">
        <v>1752</v>
      </c>
      <c r="H8" s="22">
        <v>186</v>
      </c>
      <c r="I8" s="22">
        <v>370</v>
      </c>
      <c r="J8" s="22">
        <v>1655</v>
      </c>
      <c r="K8" s="22">
        <v>5056</v>
      </c>
      <c r="L8" s="22">
        <v>1925</v>
      </c>
      <c r="M8" s="22">
        <v>1044</v>
      </c>
      <c r="N8" s="22">
        <v>792</v>
      </c>
      <c r="O8" s="22">
        <v>708</v>
      </c>
      <c r="P8" s="22">
        <v>636</v>
      </c>
      <c r="Q8" s="22">
        <v>0</v>
      </c>
      <c r="R8" s="22">
        <v>164</v>
      </c>
    </row>
    <row r="9" spans="1:18" s="8" customFormat="1" ht="11.25">
      <c r="A9" s="23" t="s">
        <v>92</v>
      </c>
      <c r="B9" s="24" t="s">
        <v>93</v>
      </c>
      <c r="C9" s="25">
        <v>878</v>
      </c>
      <c r="D9" s="26">
        <v>403</v>
      </c>
      <c r="E9" s="26">
        <v>475</v>
      </c>
      <c r="F9" s="25">
        <v>3333</v>
      </c>
      <c r="G9" s="26">
        <v>471</v>
      </c>
      <c r="H9" s="26">
        <v>65</v>
      </c>
      <c r="I9" s="26">
        <v>157</v>
      </c>
      <c r="J9" s="26">
        <v>309</v>
      </c>
      <c r="K9" s="26">
        <v>863</v>
      </c>
      <c r="L9" s="26">
        <v>526</v>
      </c>
      <c r="M9" s="26">
        <v>243</v>
      </c>
      <c r="N9" s="26">
        <v>143</v>
      </c>
      <c r="O9" s="26">
        <v>342</v>
      </c>
      <c r="P9" s="26">
        <v>198</v>
      </c>
      <c r="Q9" s="26">
        <v>0</v>
      </c>
      <c r="R9" s="26">
        <v>16</v>
      </c>
    </row>
    <row r="10" spans="1:18" s="8" customFormat="1" ht="11.25">
      <c r="A10" s="27" t="s">
        <v>35</v>
      </c>
      <c r="B10" s="28" t="s">
        <v>94</v>
      </c>
      <c r="C10" s="29">
        <v>117</v>
      </c>
      <c r="D10" s="30">
        <v>85</v>
      </c>
      <c r="E10" s="30">
        <v>32</v>
      </c>
      <c r="F10" s="29">
        <v>310</v>
      </c>
      <c r="G10" s="30">
        <v>82</v>
      </c>
      <c r="H10" s="30">
        <v>18</v>
      </c>
      <c r="I10" s="30">
        <v>11</v>
      </c>
      <c r="J10" s="30">
        <v>27</v>
      </c>
      <c r="K10" s="30">
        <v>90</v>
      </c>
      <c r="L10" s="30">
        <v>8</v>
      </c>
      <c r="M10" s="30">
        <v>62</v>
      </c>
      <c r="N10" s="30">
        <v>8</v>
      </c>
      <c r="O10" s="30">
        <v>1</v>
      </c>
      <c r="P10" s="30">
        <v>2</v>
      </c>
      <c r="Q10" s="30">
        <v>0</v>
      </c>
      <c r="R10" s="30">
        <v>1</v>
      </c>
    </row>
    <row r="11" spans="1:18" s="8" customFormat="1" ht="11.25">
      <c r="A11" s="27" t="s">
        <v>95</v>
      </c>
      <c r="B11" s="28" t="s">
        <v>36</v>
      </c>
      <c r="C11" s="29">
        <v>446</v>
      </c>
      <c r="D11" s="30">
        <v>170</v>
      </c>
      <c r="E11" s="30">
        <v>276</v>
      </c>
      <c r="F11" s="29">
        <v>1694</v>
      </c>
      <c r="G11" s="30">
        <v>140</v>
      </c>
      <c r="H11" s="30">
        <v>28</v>
      </c>
      <c r="I11" s="30">
        <v>82</v>
      </c>
      <c r="J11" s="30">
        <v>136</v>
      </c>
      <c r="K11" s="30">
        <v>358</v>
      </c>
      <c r="L11" s="30">
        <v>361</v>
      </c>
      <c r="M11" s="30">
        <v>89</v>
      </c>
      <c r="N11" s="30">
        <v>91</v>
      </c>
      <c r="O11" s="30">
        <v>286</v>
      </c>
      <c r="P11" s="30">
        <v>123</v>
      </c>
      <c r="Q11" s="30">
        <v>0</v>
      </c>
      <c r="R11" s="30">
        <v>0</v>
      </c>
    </row>
    <row r="12" spans="1:18" s="8" customFormat="1" ht="11.25">
      <c r="A12" s="27" t="s">
        <v>37</v>
      </c>
      <c r="B12" s="28" t="s">
        <v>38</v>
      </c>
      <c r="C12" s="29">
        <v>312</v>
      </c>
      <c r="D12" s="30">
        <v>146</v>
      </c>
      <c r="E12" s="30">
        <v>166</v>
      </c>
      <c r="F12" s="29">
        <v>1329</v>
      </c>
      <c r="G12" s="30">
        <v>249</v>
      </c>
      <c r="H12" s="30">
        <v>19</v>
      </c>
      <c r="I12" s="30">
        <v>64</v>
      </c>
      <c r="J12" s="30">
        <v>146</v>
      </c>
      <c r="K12" s="30">
        <v>415</v>
      </c>
      <c r="L12" s="30">
        <v>157</v>
      </c>
      <c r="M12" s="30">
        <v>92</v>
      </c>
      <c r="N12" s="30">
        <v>44</v>
      </c>
      <c r="O12" s="30">
        <v>55</v>
      </c>
      <c r="P12" s="30">
        <v>73</v>
      </c>
      <c r="Q12" s="30">
        <v>0</v>
      </c>
      <c r="R12" s="30">
        <v>15</v>
      </c>
    </row>
    <row r="13" spans="1:18" s="8" customFormat="1" ht="11.25">
      <c r="A13" s="27" t="s">
        <v>39</v>
      </c>
      <c r="B13" s="28" t="s">
        <v>96</v>
      </c>
      <c r="C13" s="29">
        <v>3</v>
      </c>
      <c r="D13" s="30">
        <v>2</v>
      </c>
      <c r="E13" s="30">
        <v>1</v>
      </c>
      <c r="F13" s="29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</row>
    <row r="14" spans="1:18" s="8" customFormat="1" ht="11.25">
      <c r="A14" s="23" t="s">
        <v>97</v>
      </c>
      <c r="B14" s="24" t="s">
        <v>98</v>
      </c>
      <c r="C14" s="25">
        <v>3326</v>
      </c>
      <c r="D14" s="26">
        <v>1758</v>
      </c>
      <c r="E14" s="26">
        <v>1568</v>
      </c>
      <c r="F14" s="25">
        <v>10955</v>
      </c>
      <c r="G14" s="26">
        <v>1281</v>
      </c>
      <c r="H14" s="26">
        <v>121</v>
      </c>
      <c r="I14" s="26">
        <v>213</v>
      </c>
      <c r="J14" s="26">
        <v>1346</v>
      </c>
      <c r="K14" s="26">
        <v>4193</v>
      </c>
      <c r="L14" s="26">
        <v>1399</v>
      </c>
      <c r="M14" s="26">
        <v>801</v>
      </c>
      <c r="N14" s="26">
        <v>649</v>
      </c>
      <c r="O14" s="26">
        <v>366</v>
      </c>
      <c r="P14" s="26">
        <v>438</v>
      </c>
      <c r="Q14" s="26">
        <v>0</v>
      </c>
      <c r="R14" s="26">
        <v>148</v>
      </c>
    </row>
    <row r="15" spans="1:18" s="8" customFormat="1" ht="11.25">
      <c r="A15" s="27" t="s">
        <v>40</v>
      </c>
      <c r="B15" s="28" t="s">
        <v>41</v>
      </c>
      <c r="C15" s="29">
        <v>286</v>
      </c>
      <c r="D15" s="30">
        <v>100</v>
      </c>
      <c r="E15" s="30">
        <v>186</v>
      </c>
      <c r="F15" s="29">
        <v>1109</v>
      </c>
      <c r="G15" s="30">
        <v>94</v>
      </c>
      <c r="H15" s="30">
        <v>7</v>
      </c>
      <c r="I15" s="30">
        <v>12</v>
      </c>
      <c r="J15" s="30">
        <v>137</v>
      </c>
      <c r="K15" s="30">
        <v>477</v>
      </c>
      <c r="L15" s="30">
        <v>188</v>
      </c>
      <c r="M15" s="30">
        <v>68</v>
      </c>
      <c r="N15" s="30">
        <v>57</v>
      </c>
      <c r="O15" s="30">
        <v>48</v>
      </c>
      <c r="P15" s="30">
        <v>20</v>
      </c>
      <c r="Q15" s="30">
        <v>0</v>
      </c>
      <c r="R15" s="30">
        <v>1</v>
      </c>
    </row>
    <row r="16" spans="1:18" s="8" customFormat="1" ht="11.25">
      <c r="A16" s="27" t="s">
        <v>42</v>
      </c>
      <c r="B16" s="28" t="s">
        <v>43</v>
      </c>
      <c r="C16" s="29">
        <v>143</v>
      </c>
      <c r="D16" s="30">
        <v>81</v>
      </c>
      <c r="E16" s="30">
        <v>62</v>
      </c>
      <c r="F16" s="29">
        <v>399</v>
      </c>
      <c r="G16" s="30">
        <v>63</v>
      </c>
      <c r="H16" s="30">
        <v>8</v>
      </c>
      <c r="I16" s="30">
        <v>11</v>
      </c>
      <c r="J16" s="30">
        <v>49</v>
      </c>
      <c r="K16" s="30">
        <v>120</v>
      </c>
      <c r="L16" s="30">
        <v>44</v>
      </c>
      <c r="M16" s="30">
        <v>36</v>
      </c>
      <c r="N16" s="30">
        <v>24</v>
      </c>
      <c r="O16" s="30">
        <v>13</v>
      </c>
      <c r="P16" s="30">
        <v>24</v>
      </c>
      <c r="Q16" s="30">
        <v>0</v>
      </c>
      <c r="R16" s="30">
        <v>7</v>
      </c>
    </row>
    <row r="17" spans="1:18" s="8" customFormat="1" ht="11.25">
      <c r="A17" s="27" t="s">
        <v>44</v>
      </c>
      <c r="B17" s="28" t="s">
        <v>45</v>
      </c>
      <c r="C17" s="29">
        <v>232</v>
      </c>
      <c r="D17" s="30">
        <v>101</v>
      </c>
      <c r="E17" s="30">
        <v>131</v>
      </c>
      <c r="F17" s="29">
        <v>850</v>
      </c>
      <c r="G17" s="30">
        <v>96</v>
      </c>
      <c r="H17" s="30">
        <v>14</v>
      </c>
      <c r="I17" s="30">
        <v>18</v>
      </c>
      <c r="J17" s="30">
        <v>89</v>
      </c>
      <c r="K17" s="30">
        <v>251</v>
      </c>
      <c r="L17" s="30">
        <v>143</v>
      </c>
      <c r="M17" s="30">
        <v>66</v>
      </c>
      <c r="N17" s="30">
        <v>66</v>
      </c>
      <c r="O17" s="30">
        <v>29</v>
      </c>
      <c r="P17" s="30">
        <v>36</v>
      </c>
      <c r="Q17" s="30">
        <v>0</v>
      </c>
      <c r="R17" s="30">
        <v>42</v>
      </c>
    </row>
    <row r="18" spans="1:18" s="8" customFormat="1" ht="11.25">
      <c r="A18" s="27" t="s">
        <v>46</v>
      </c>
      <c r="B18" s="28" t="s">
        <v>47</v>
      </c>
      <c r="C18" s="29">
        <v>94</v>
      </c>
      <c r="D18" s="30">
        <v>57</v>
      </c>
      <c r="E18" s="30">
        <v>37</v>
      </c>
      <c r="F18" s="29">
        <v>513</v>
      </c>
      <c r="G18" s="30">
        <v>68</v>
      </c>
      <c r="H18" s="30">
        <v>0</v>
      </c>
      <c r="I18" s="30">
        <v>2</v>
      </c>
      <c r="J18" s="30">
        <v>77</v>
      </c>
      <c r="K18" s="30">
        <v>155</v>
      </c>
      <c r="L18" s="30">
        <v>40</v>
      </c>
      <c r="M18" s="30">
        <v>54</v>
      </c>
      <c r="N18" s="30">
        <v>104</v>
      </c>
      <c r="O18" s="30">
        <v>1</v>
      </c>
      <c r="P18" s="30">
        <v>12</v>
      </c>
      <c r="Q18" s="30">
        <v>0</v>
      </c>
      <c r="R18" s="30">
        <v>0</v>
      </c>
    </row>
    <row r="19" spans="1:18" s="8" customFormat="1" ht="11.25">
      <c r="A19" s="27" t="s">
        <v>48</v>
      </c>
      <c r="B19" s="28" t="s">
        <v>49</v>
      </c>
      <c r="C19" s="29">
        <v>138</v>
      </c>
      <c r="D19" s="30">
        <v>76</v>
      </c>
      <c r="E19" s="30">
        <v>62</v>
      </c>
      <c r="F19" s="29">
        <v>435</v>
      </c>
      <c r="G19" s="30">
        <v>65</v>
      </c>
      <c r="H19" s="30">
        <v>0</v>
      </c>
      <c r="I19" s="30">
        <v>7</v>
      </c>
      <c r="J19" s="30">
        <v>54</v>
      </c>
      <c r="K19" s="30">
        <v>147</v>
      </c>
      <c r="L19" s="30">
        <v>47</v>
      </c>
      <c r="M19" s="30">
        <v>54</v>
      </c>
      <c r="N19" s="30">
        <v>32</v>
      </c>
      <c r="O19" s="30">
        <v>10</v>
      </c>
      <c r="P19" s="30">
        <v>19</v>
      </c>
      <c r="Q19" s="30">
        <v>0</v>
      </c>
      <c r="R19" s="30">
        <v>0</v>
      </c>
    </row>
    <row r="20" spans="1:18" s="8" customFormat="1" ht="11.25">
      <c r="A20" s="27" t="s">
        <v>50</v>
      </c>
      <c r="B20" s="28" t="s">
        <v>51</v>
      </c>
      <c r="C20" s="29">
        <v>259</v>
      </c>
      <c r="D20" s="30">
        <v>106</v>
      </c>
      <c r="E20" s="30">
        <v>153</v>
      </c>
      <c r="F20" s="29">
        <v>794</v>
      </c>
      <c r="G20" s="30">
        <v>90</v>
      </c>
      <c r="H20" s="30">
        <v>8</v>
      </c>
      <c r="I20" s="30">
        <v>9</v>
      </c>
      <c r="J20" s="30">
        <v>116</v>
      </c>
      <c r="K20" s="30">
        <v>283</v>
      </c>
      <c r="L20" s="30">
        <v>143</v>
      </c>
      <c r="M20" s="30">
        <v>51</v>
      </c>
      <c r="N20" s="30">
        <v>18</v>
      </c>
      <c r="O20" s="30">
        <v>13</v>
      </c>
      <c r="P20" s="30">
        <v>32</v>
      </c>
      <c r="Q20" s="30">
        <v>0</v>
      </c>
      <c r="R20" s="30">
        <v>31</v>
      </c>
    </row>
    <row r="21" spans="1:18" s="8" customFormat="1" ht="11.25">
      <c r="A21" s="27" t="s">
        <v>52</v>
      </c>
      <c r="B21" s="28" t="s">
        <v>53</v>
      </c>
      <c r="C21" s="29">
        <v>166</v>
      </c>
      <c r="D21" s="30">
        <v>89</v>
      </c>
      <c r="E21" s="30">
        <v>77</v>
      </c>
      <c r="F21" s="29">
        <v>643</v>
      </c>
      <c r="G21" s="30">
        <v>51</v>
      </c>
      <c r="H21" s="30">
        <v>4</v>
      </c>
      <c r="I21" s="30">
        <v>10</v>
      </c>
      <c r="J21" s="30">
        <v>81</v>
      </c>
      <c r="K21" s="30">
        <v>290</v>
      </c>
      <c r="L21" s="30">
        <v>118</v>
      </c>
      <c r="M21" s="30">
        <v>32</v>
      </c>
      <c r="N21" s="30">
        <v>25</v>
      </c>
      <c r="O21" s="30">
        <v>9</v>
      </c>
      <c r="P21" s="30">
        <v>23</v>
      </c>
      <c r="Q21" s="30">
        <v>0</v>
      </c>
      <c r="R21" s="30">
        <v>0</v>
      </c>
    </row>
    <row r="22" spans="1:18" s="8" customFormat="1" ht="11.25">
      <c r="A22" s="27" t="s">
        <v>54</v>
      </c>
      <c r="B22" s="28" t="s">
        <v>55</v>
      </c>
      <c r="C22" s="29">
        <v>120</v>
      </c>
      <c r="D22" s="30">
        <v>62</v>
      </c>
      <c r="E22" s="30">
        <v>58</v>
      </c>
      <c r="F22" s="29">
        <v>473</v>
      </c>
      <c r="G22" s="30">
        <v>54</v>
      </c>
      <c r="H22" s="30">
        <v>8</v>
      </c>
      <c r="I22" s="30">
        <v>5</v>
      </c>
      <c r="J22" s="30">
        <v>45</v>
      </c>
      <c r="K22" s="30">
        <v>236</v>
      </c>
      <c r="L22" s="30">
        <v>51</v>
      </c>
      <c r="M22" s="30">
        <v>31</v>
      </c>
      <c r="N22" s="30">
        <v>17</v>
      </c>
      <c r="O22" s="30">
        <v>9</v>
      </c>
      <c r="P22" s="30">
        <v>17</v>
      </c>
      <c r="Q22" s="30">
        <v>0</v>
      </c>
      <c r="R22" s="30">
        <v>0</v>
      </c>
    </row>
    <row r="23" spans="1:18" s="8" customFormat="1" ht="11.25">
      <c r="A23" s="27" t="s">
        <v>56</v>
      </c>
      <c r="B23" s="28" t="s">
        <v>57</v>
      </c>
      <c r="C23" s="29">
        <v>143</v>
      </c>
      <c r="D23" s="30">
        <v>95</v>
      </c>
      <c r="E23" s="30">
        <v>48</v>
      </c>
      <c r="F23" s="29">
        <v>429</v>
      </c>
      <c r="G23" s="30">
        <v>45</v>
      </c>
      <c r="H23" s="30">
        <v>4</v>
      </c>
      <c r="I23" s="30">
        <v>6</v>
      </c>
      <c r="J23" s="30">
        <v>71</v>
      </c>
      <c r="K23" s="30">
        <v>154</v>
      </c>
      <c r="L23" s="30">
        <v>48</v>
      </c>
      <c r="M23" s="30">
        <v>48</v>
      </c>
      <c r="N23" s="30">
        <v>14</v>
      </c>
      <c r="O23" s="30">
        <v>8</v>
      </c>
      <c r="P23" s="30">
        <v>31</v>
      </c>
      <c r="Q23" s="30">
        <v>0</v>
      </c>
      <c r="R23" s="30">
        <v>0</v>
      </c>
    </row>
    <row r="24" spans="1:18" s="8" customFormat="1" ht="11.25">
      <c r="A24" s="27" t="s">
        <v>58</v>
      </c>
      <c r="B24" s="28" t="s">
        <v>59</v>
      </c>
      <c r="C24" s="29">
        <v>100</v>
      </c>
      <c r="D24" s="30">
        <v>52</v>
      </c>
      <c r="E24" s="30">
        <v>48</v>
      </c>
      <c r="F24" s="29">
        <v>228</v>
      </c>
      <c r="G24" s="30">
        <v>13</v>
      </c>
      <c r="H24" s="30">
        <v>5</v>
      </c>
      <c r="I24" s="30">
        <v>3</v>
      </c>
      <c r="J24" s="30">
        <v>30</v>
      </c>
      <c r="K24" s="30">
        <v>121</v>
      </c>
      <c r="L24" s="30">
        <v>16</v>
      </c>
      <c r="M24" s="30">
        <v>22</v>
      </c>
      <c r="N24" s="30">
        <v>11</v>
      </c>
      <c r="O24" s="30">
        <v>0</v>
      </c>
      <c r="P24" s="30">
        <v>7</v>
      </c>
      <c r="Q24" s="30">
        <v>0</v>
      </c>
      <c r="R24" s="30">
        <v>0</v>
      </c>
    </row>
    <row r="25" spans="1:18" s="8" customFormat="1" ht="11.25">
      <c r="A25" s="27" t="s">
        <v>60</v>
      </c>
      <c r="B25" s="28" t="s">
        <v>61</v>
      </c>
      <c r="C25" s="29">
        <v>156</v>
      </c>
      <c r="D25" s="30">
        <v>68</v>
      </c>
      <c r="E25" s="30">
        <v>88</v>
      </c>
      <c r="F25" s="29">
        <v>396</v>
      </c>
      <c r="G25" s="30">
        <v>46</v>
      </c>
      <c r="H25" s="30">
        <v>4</v>
      </c>
      <c r="I25" s="30">
        <v>2</v>
      </c>
      <c r="J25" s="30">
        <v>52</v>
      </c>
      <c r="K25" s="30">
        <v>198</v>
      </c>
      <c r="L25" s="30">
        <v>33</v>
      </c>
      <c r="M25" s="30">
        <v>27</v>
      </c>
      <c r="N25" s="30">
        <v>14</v>
      </c>
      <c r="O25" s="30">
        <v>2</v>
      </c>
      <c r="P25" s="30">
        <v>18</v>
      </c>
      <c r="Q25" s="30">
        <v>0</v>
      </c>
      <c r="R25" s="30">
        <v>0</v>
      </c>
    </row>
    <row r="26" spans="1:18" s="8" customFormat="1" ht="11.25">
      <c r="A26" s="27" t="s">
        <v>62</v>
      </c>
      <c r="B26" s="28" t="s">
        <v>63</v>
      </c>
      <c r="C26" s="29">
        <v>163</v>
      </c>
      <c r="D26" s="30">
        <v>69</v>
      </c>
      <c r="E26" s="30">
        <v>94</v>
      </c>
      <c r="F26" s="29">
        <v>648</v>
      </c>
      <c r="G26" s="30">
        <v>49</v>
      </c>
      <c r="H26" s="30">
        <v>9</v>
      </c>
      <c r="I26" s="30">
        <v>11</v>
      </c>
      <c r="J26" s="30">
        <v>109</v>
      </c>
      <c r="K26" s="30">
        <v>331</v>
      </c>
      <c r="L26" s="30">
        <v>56</v>
      </c>
      <c r="M26" s="30">
        <v>25</v>
      </c>
      <c r="N26" s="30">
        <v>13</v>
      </c>
      <c r="O26" s="30">
        <v>18</v>
      </c>
      <c r="P26" s="30">
        <v>8</v>
      </c>
      <c r="Q26" s="30">
        <v>0</v>
      </c>
      <c r="R26" s="30">
        <v>19</v>
      </c>
    </row>
    <row r="27" spans="1:18" s="8" customFormat="1" ht="11.25">
      <c r="A27" s="27" t="s">
        <v>64</v>
      </c>
      <c r="B27" s="28" t="s">
        <v>65</v>
      </c>
      <c r="C27" s="29">
        <v>188</v>
      </c>
      <c r="D27" s="30">
        <v>89</v>
      </c>
      <c r="E27" s="30">
        <v>99</v>
      </c>
      <c r="F27" s="29">
        <v>755</v>
      </c>
      <c r="G27" s="30">
        <v>119</v>
      </c>
      <c r="H27" s="30">
        <v>11</v>
      </c>
      <c r="I27" s="30">
        <v>12</v>
      </c>
      <c r="J27" s="30">
        <v>139</v>
      </c>
      <c r="K27" s="30">
        <v>347</v>
      </c>
      <c r="L27" s="30">
        <v>37</v>
      </c>
      <c r="M27" s="30">
        <v>35</v>
      </c>
      <c r="N27" s="30">
        <v>18</v>
      </c>
      <c r="O27" s="30">
        <v>20</v>
      </c>
      <c r="P27" s="30">
        <v>17</v>
      </c>
      <c r="Q27" s="30">
        <v>0</v>
      </c>
      <c r="R27" s="30">
        <v>0</v>
      </c>
    </row>
    <row r="28" spans="1:18" s="8" customFormat="1" ht="11.25">
      <c r="A28" s="27" t="s">
        <v>66</v>
      </c>
      <c r="B28" s="28" t="s">
        <v>67</v>
      </c>
      <c r="C28" s="29">
        <v>108</v>
      </c>
      <c r="D28" s="30">
        <v>59</v>
      </c>
      <c r="E28" s="30">
        <v>49</v>
      </c>
      <c r="F28" s="29">
        <v>304</v>
      </c>
      <c r="G28" s="30">
        <v>32</v>
      </c>
      <c r="H28" s="30">
        <v>3</v>
      </c>
      <c r="I28" s="30">
        <v>4</v>
      </c>
      <c r="J28" s="30">
        <v>26</v>
      </c>
      <c r="K28" s="30">
        <v>137</v>
      </c>
      <c r="L28" s="30">
        <v>29</v>
      </c>
      <c r="M28" s="30">
        <v>21</v>
      </c>
      <c r="N28" s="30">
        <v>13</v>
      </c>
      <c r="O28" s="30">
        <v>22</v>
      </c>
      <c r="P28" s="30">
        <v>17</v>
      </c>
      <c r="Q28" s="30">
        <v>0</v>
      </c>
      <c r="R28" s="30">
        <v>0</v>
      </c>
    </row>
    <row r="29" spans="1:18" s="8" customFormat="1" ht="11.25">
      <c r="A29" s="27" t="s">
        <v>68</v>
      </c>
      <c r="B29" s="28" t="s">
        <v>69</v>
      </c>
      <c r="C29" s="29">
        <v>135</v>
      </c>
      <c r="D29" s="30">
        <v>79</v>
      </c>
      <c r="E29" s="30">
        <v>56</v>
      </c>
      <c r="F29" s="29">
        <v>410</v>
      </c>
      <c r="G29" s="30">
        <v>46</v>
      </c>
      <c r="H29" s="30">
        <v>3</v>
      </c>
      <c r="I29" s="30">
        <v>12</v>
      </c>
      <c r="J29" s="30">
        <v>40</v>
      </c>
      <c r="K29" s="30">
        <v>141</v>
      </c>
      <c r="L29" s="30">
        <v>36</v>
      </c>
      <c r="M29" s="30">
        <v>52</v>
      </c>
      <c r="N29" s="30">
        <v>26</v>
      </c>
      <c r="O29" s="30">
        <v>25</v>
      </c>
      <c r="P29" s="30">
        <v>12</v>
      </c>
      <c r="Q29" s="30">
        <v>0</v>
      </c>
      <c r="R29" s="30">
        <v>17</v>
      </c>
    </row>
    <row r="30" spans="1:18" s="8" customFormat="1" ht="11.25">
      <c r="A30" s="27" t="s">
        <v>70</v>
      </c>
      <c r="B30" s="28" t="s">
        <v>71</v>
      </c>
      <c r="C30" s="29">
        <v>65</v>
      </c>
      <c r="D30" s="30">
        <v>43</v>
      </c>
      <c r="E30" s="30">
        <v>22</v>
      </c>
      <c r="F30" s="29">
        <v>151</v>
      </c>
      <c r="G30" s="30">
        <v>20</v>
      </c>
      <c r="H30" s="30">
        <v>0</v>
      </c>
      <c r="I30" s="30">
        <v>2</v>
      </c>
      <c r="J30" s="30">
        <v>18</v>
      </c>
      <c r="K30" s="30">
        <v>57</v>
      </c>
      <c r="L30" s="30">
        <v>9</v>
      </c>
      <c r="M30" s="30">
        <v>24</v>
      </c>
      <c r="N30" s="30">
        <v>6</v>
      </c>
      <c r="O30" s="30">
        <v>12</v>
      </c>
      <c r="P30" s="30">
        <v>3</v>
      </c>
      <c r="Q30" s="30">
        <v>0</v>
      </c>
      <c r="R30" s="30">
        <v>0</v>
      </c>
    </row>
    <row r="31" spans="1:18" s="8" customFormat="1" ht="11.25">
      <c r="A31" s="27" t="s">
        <v>72</v>
      </c>
      <c r="B31" s="28" t="s">
        <v>73</v>
      </c>
      <c r="C31" s="29">
        <v>144</v>
      </c>
      <c r="D31" s="30">
        <v>81</v>
      </c>
      <c r="E31" s="30">
        <v>63</v>
      </c>
      <c r="F31" s="29">
        <v>281</v>
      </c>
      <c r="G31" s="30">
        <v>41</v>
      </c>
      <c r="H31" s="30">
        <v>4</v>
      </c>
      <c r="I31" s="30">
        <v>9</v>
      </c>
      <c r="J31" s="30">
        <v>20</v>
      </c>
      <c r="K31" s="30">
        <v>71</v>
      </c>
      <c r="L31" s="30">
        <v>43</v>
      </c>
      <c r="M31" s="30">
        <v>24</v>
      </c>
      <c r="N31" s="30">
        <v>29</v>
      </c>
      <c r="O31" s="30">
        <v>26</v>
      </c>
      <c r="P31" s="30">
        <v>14</v>
      </c>
      <c r="Q31" s="30">
        <v>0</v>
      </c>
      <c r="R31" s="30">
        <v>0</v>
      </c>
    </row>
    <row r="32" spans="1:18" s="8" customFormat="1" ht="11.25">
      <c r="A32" s="27" t="s">
        <v>74</v>
      </c>
      <c r="B32" s="28" t="s">
        <v>75</v>
      </c>
      <c r="C32" s="29">
        <v>126</v>
      </c>
      <c r="D32" s="30">
        <v>82</v>
      </c>
      <c r="E32" s="30">
        <v>44</v>
      </c>
      <c r="F32" s="29">
        <v>432</v>
      </c>
      <c r="G32" s="30">
        <v>70</v>
      </c>
      <c r="H32" s="30">
        <v>2</v>
      </c>
      <c r="I32" s="30">
        <v>11</v>
      </c>
      <c r="J32" s="30">
        <v>30</v>
      </c>
      <c r="K32" s="30">
        <v>159</v>
      </c>
      <c r="L32" s="30">
        <v>59</v>
      </c>
      <c r="M32" s="30">
        <v>30</v>
      </c>
      <c r="N32" s="30">
        <v>26</v>
      </c>
      <c r="O32" s="30">
        <v>22</v>
      </c>
      <c r="P32" s="30">
        <v>23</v>
      </c>
      <c r="Q32" s="30">
        <v>0</v>
      </c>
      <c r="R32" s="30">
        <v>0</v>
      </c>
    </row>
    <row r="33" spans="1:18" s="8" customFormat="1" ht="11.25">
      <c r="A33" s="27" t="s">
        <v>76</v>
      </c>
      <c r="B33" s="28" t="s">
        <v>77</v>
      </c>
      <c r="C33" s="29">
        <v>225</v>
      </c>
      <c r="D33" s="30">
        <v>134</v>
      </c>
      <c r="E33" s="30">
        <v>91</v>
      </c>
      <c r="F33" s="29">
        <v>729</v>
      </c>
      <c r="G33" s="30">
        <v>75</v>
      </c>
      <c r="H33" s="30">
        <v>9</v>
      </c>
      <c r="I33" s="30">
        <v>37</v>
      </c>
      <c r="J33" s="30">
        <v>68</v>
      </c>
      <c r="K33" s="30">
        <v>239</v>
      </c>
      <c r="L33" s="30">
        <v>171</v>
      </c>
      <c r="M33" s="30">
        <v>30</v>
      </c>
      <c r="N33" s="30">
        <v>21</v>
      </c>
      <c r="O33" s="30">
        <v>35</v>
      </c>
      <c r="P33" s="30">
        <v>43</v>
      </c>
      <c r="Q33" s="30">
        <v>0</v>
      </c>
      <c r="R33" s="30">
        <v>1</v>
      </c>
    </row>
    <row r="34" spans="1:18" s="8" customFormat="1" ht="11.25">
      <c r="A34" s="27" t="s">
        <v>78</v>
      </c>
      <c r="B34" s="28" t="s">
        <v>79</v>
      </c>
      <c r="C34" s="29">
        <v>116</v>
      </c>
      <c r="D34" s="30">
        <v>83</v>
      </c>
      <c r="E34" s="30">
        <v>33</v>
      </c>
      <c r="F34" s="29">
        <v>269</v>
      </c>
      <c r="G34" s="30">
        <v>36</v>
      </c>
      <c r="H34" s="30">
        <v>5</v>
      </c>
      <c r="I34" s="30">
        <v>7</v>
      </c>
      <c r="J34" s="30">
        <v>32</v>
      </c>
      <c r="K34" s="30">
        <v>88</v>
      </c>
      <c r="L34" s="30">
        <v>31</v>
      </c>
      <c r="M34" s="30">
        <v>27</v>
      </c>
      <c r="N34" s="30">
        <v>16</v>
      </c>
      <c r="O34" s="30">
        <v>11</v>
      </c>
      <c r="P34" s="30">
        <v>16</v>
      </c>
      <c r="Q34" s="30">
        <v>0</v>
      </c>
      <c r="R34" s="30">
        <v>0</v>
      </c>
    </row>
    <row r="35" spans="1:18" s="8" customFormat="1" ht="11.25">
      <c r="A35" s="27" t="s">
        <v>80</v>
      </c>
      <c r="B35" s="28" t="s">
        <v>81</v>
      </c>
      <c r="C35" s="29">
        <v>177</v>
      </c>
      <c r="D35" s="30">
        <v>110</v>
      </c>
      <c r="E35" s="30">
        <v>67</v>
      </c>
      <c r="F35" s="29">
        <v>508</v>
      </c>
      <c r="G35" s="30">
        <v>88</v>
      </c>
      <c r="H35" s="30">
        <v>11</v>
      </c>
      <c r="I35" s="30">
        <v>14</v>
      </c>
      <c r="J35" s="30">
        <v>55</v>
      </c>
      <c r="K35" s="30">
        <v>172</v>
      </c>
      <c r="L35" s="30">
        <v>53</v>
      </c>
      <c r="M35" s="30">
        <v>38</v>
      </c>
      <c r="N35" s="30">
        <v>15</v>
      </c>
      <c r="O35" s="30">
        <v>29</v>
      </c>
      <c r="P35" s="30">
        <v>33</v>
      </c>
      <c r="Q35" s="30">
        <v>0</v>
      </c>
      <c r="R35" s="30">
        <v>0</v>
      </c>
    </row>
    <row r="36" spans="1:18" s="8" customFormat="1" ht="11.25">
      <c r="A36" s="27" t="s">
        <v>99</v>
      </c>
      <c r="B36" s="31" t="s">
        <v>82</v>
      </c>
      <c r="C36" s="29">
        <v>37</v>
      </c>
      <c r="D36" s="30">
        <v>37</v>
      </c>
      <c r="E36" s="30">
        <v>0</v>
      </c>
      <c r="F36" s="29">
        <v>178</v>
      </c>
      <c r="G36" s="30">
        <v>8</v>
      </c>
      <c r="H36" s="30">
        <v>2</v>
      </c>
      <c r="I36" s="30">
        <v>9</v>
      </c>
      <c r="J36" s="30">
        <v>7</v>
      </c>
      <c r="K36" s="30">
        <v>17</v>
      </c>
      <c r="L36" s="30">
        <v>4</v>
      </c>
      <c r="M36" s="30">
        <v>6</v>
      </c>
      <c r="N36" s="30">
        <v>83</v>
      </c>
      <c r="O36" s="30">
        <v>2</v>
      </c>
      <c r="P36" s="30">
        <v>10</v>
      </c>
      <c r="Q36" s="30">
        <v>0</v>
      </c>
      <c r="R36" s="30">
        <v>30</v>
      </c>
    </row>
    <row r="37" spans="1:18" s="8" customFormat="1" ht="11.25">
      <c r="A37" s="27" t="s">
        <v>100</v>
      </c>
      <c r="B37" s="31" t="s">
        <v>83</v>
      </c>
      <c r="C37" s="29">
        <v>5</v>
      </c>
      <c r="D37" s="30">
        <v>5</v>
      </c>
      <c r="E37" s="30">
        <v>0</v>
      </c>
      <c r="F37" s="29">
        <v>21</v>
      </c>
      <c r="G37" s="30">
        <v>12</v>
      </c>
      <c r="H37" s="30">
        <v>0</v>
      </c>
      <c r="I37" s="30">
        <v>0</v>
      </c>
      <c r="J37" s="30">
        <v>1</v>
      </c>
      <c r="K37" s="30">
        <v>2</v>
      </c>
      <c r="L37" s="30">
        <v>0</v>
      </c>
      <c r="M37" s="30">
        <v>0</v>
      </c>
      <c r="N37" s="30">
        <v>1</v>
      </c>
      <c r="O37" s="30">
        <v>2</v>
      </c>
      <c r="P37" s="30">
        <v>3</v>
      </c>
      <c r="Q37" s="30">
        <v>0</v>
      </c>
      <c r="R37" s="30">
        <v>0</v>
      </c>
    </row>
    <row r="38" spans="1:2" ht="12">
      <c r="A38" s="32" t="s">
        <v>101</v>
      </c>
      <c r="B38" s="33"/>
    </row>
    <row r="39" spans="1:16" s="34" customFormat="1" ht="12" customHeight="1">
      <c r="A39" s="113" t="s">
        <v>102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  <row r="167" ht="12"/>
    <row r="168" ht="12"/>
    <row r="169" ht="12"/>
    <row r="170" ht="12"/>
    <row r="171" ht="12"/>
    <row r="172" ht="12"/>
    <row r="173" ht="12"/>
    <row r="174" ht="12"/>
    <row r="175" ht="12"/>
    <row r="176" ht="12"/>
    <row r="177" ht="12"/>
    <row r="178" ht="12"/>
    <row r="179" ht="12"/>
    <row r="180" ht="12"/>
    <row r="181" ht="12"/>
    <row r="182" ht="12"/>
    <row r="183" ht="12"/>
    <row r="184" ht="12"/>
    <row r="185" ht="12"/>
    <row r="186" ht="12"/>
    <row r="187" ht="12"/>
    <row r="188" ht="12"/>
    <row r="189" ht="12"/>
    <row r="190" ht="12"/>
    <row r="191" ht="12"/>
    <row r="192" ht="12"/>
    <row r="193" ht="12"/>
    <row r="194" ht="12"/>
    <row r="195" ht="12"/>
    <row r="196" ht="12"/>
    <row r="197" ht="12"/>
    <row r="198" ht="12"/>
    <row r="199" ht="12"/>
    <row r="200" ht="12"/>
    <row r="201" ht="12"/>
    <row r="202" ht="12"/>
    <row r="203" ht="12"/>
    <row r="204" ht="12"/>
    <row r="205" ht="12"/>
    <row r="206" ht="12"/>
    <row r="207" ht="12"/>
    <row r="208" ht="12"/>
    <row r="209" ht="12"/>
    <row r="210" ht="12"/>
    <row r="211" ht="12"/>
    <row r="212" ht="12"/>
    <row r="213" ht="12"/>
    <row r="214" ht="12"/>
    <row r="215" ht="12"/>
    <row r="216" ht="12"/>
    <row r="217" ht="12"/>
    <row r="218" ht="12"/>
    <row r="219" ht="12"/>
    <row r="220" ht="12"/>
    <row r="221" ht="12"/>
    <row r="222" ht="12"/>
    <row r="223" ht="12"/>
    <row r="224" ht="12"/>
    <row r="225" ht="12"/>
    <row r="226" ht="12"/>
    <row r="227" ht="12"/>
    <row r="228" ht="12"/>
    <row r="229" ht="12"/>
    <row r="230" ht="11.25">
      <c r="B230" s="33"/>
    </row>
  </sheetData>
  <sheetProtection/>
  <mergeCells count="7">
    <mergeCell ref="A5:B5"/>
    <mergeCell ref="A39:P39"/>
    <mergeCell ref="A1:R1"/>
    <mergeCell ref="A2:R2"/>
    <mergeCell ref="F3:R3"/>
    <mergeCell ref="A3:B4"/>
    <mergeCell ref="C3:E3"/>
  </mergeCells>
  <printOptions horizontalCentered="1" verticalCentered="1"/>
  <pageMargins left="0.49" right="0.52" top="0.39" bottom="0.43" header="0.28" footer="0.33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zoomScalePageLayoutView="0" workbookViewId="0" topLeftCell="A1">
      <pane xSplit="2" ySplit="8" topLeftCell="C9" activePane="bottomRight" state="frozen"/>
      <selection pane="topLeft" activeCell="G33" sqref="G33"/>
      <selection pane="topRight" activeCell="G33" sqref="G33"/>
      <selection pane="bottomLeft" activeCell="G33" sqref="G33"/>
      <selection pane="bottomRight" activeCell="A1" sqref="A1:R1"/>
    </sheetView>
  </sheetViews>
  <sheetFormatPr defaultColWidth="11.83203125" defaultRowHeight="12"/>
  <cols>
    <col min="1" max="1" width="15.33203125" style="32" customWidth="1"/>
    <col min="2" max="2" width="21.16015625" style="35" customWidth="1"/>
    <col min="3" max="6" width="10.5" style="32" customWidth="1"/>
    <col min="7" max="8" width="11.66015625" style="32" customWidth="1"/>
    <col min="9" max="9" width="11.33203125" style="32" customWidth="1"/>
    <col min="10" max="10" width="8.66015625" style="32" customWidth="1"/>
    <col min="11" max="11" width="12" style="32" customWidth="1"/>
    <col min="12" max="12" width="11.83203125" style="32" customWidth="1"/>
    <col min="13" max="13" width="11.16015625" style="32" customWidth="1"/>
    <col min="14" max="14" width="11.5" style="32" customWidth="1"/>
    <col min="15" max="15" width="11.33203125" style="32" customWidth="1"/>
    <col min="16" max="16" width="11.5" style="32" customWidth="1"/>
    <col min="17" max="17" width="11.33203125" style="32" customWidth="1"/>
    <col min="18" max="18" width="14.33203125" style="32" customWidth="1"/>
    <col min="19" max="16384" width="11.83203125" style="32" customWidth="1"/>
  </cols>
  <sheetData>
    <row r="1" spans="1:18" s="8" customFormat="1" ht="33.75" customHeight="1">
      <c r="A1" s="102" t="s">
        <v>84</v>
      </c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1:18" s="8" customFormat="1" ht="15" customHeight="1">
      <c r="A2" s="104" t="s">
        <v>418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</row>
    <row r="3" spans="1:18" s="8" customFormat="1" ht="11.25">
      <c r="A3" s="105" t="s">
        <v>202</v>
      </c>
      <c r="B3" s="106"/>
      <c r="C3" s="109" t="s">
        <v>186</v>
      </c>
      <c r="D3" s="109"/>
      <c r="E3" s="109"/>
      <c r="F3" s="109"/>
      <c r="G3" s="109"/>
      <c r="H3" s="109"/>
      <c r="I3" s="109"/>
      <c r="J3" s="109" t="s">
        <v>198</v>
      </c>
      <c r="K3" s="109"/>
      <c r="L3" s="109"/>
      <c r="M3" s="109"/>
      <c r="N3" s="109"/>
      <c r="O3" s="109"/>
      <c r="P3" s="109"/>
      <c r="Q3" s="109"/>
      <c r="R3" s="109"/>
    </row>
    <row r="4" spans="1:18" s="10" customFormat="1" ht="48" customHeight="1">
      <c r="A4" s="107"/>
      <c r="B4" s="108"/>
      <c r="C4" s="9" t="s">
        <v>158</v>
      </c>
      <c r="D4" s="9" t="s">
        <v>125</v>
      </c>
      <c r="E4" s="9" t="s">
        <v>126</v>
      </c>
      <c r="F4" s="9" t="s">
        <v>127</v>
      </c>
      <c r="G4" s="2" t="s">
        <v>209</v>
      </c>
      <c r="H4" s="2" t="s">
        <v>210</v>
      </c>
      <c r="I4" s="2" t="s">
        <v>128</v>
      </c>
      <c r="J4" s="9" t="s">
        <v>158</v>
      </c>
      <c r="K4" s="2" t="s">
        <v>212</v>
      </c>
      <c r="L4" s="2" t="s">
        <v>213</v>
      </c>
      <c r="M4" s="2" t="s">
        <v>131</v>
      </c>
      <c r="N4" s="2" t="s">
        <v>132</v>
      </c>
      <c r="O4" s="2" t="s">
        <v>133</v>
      </c>
      <c r="P4" s="2" t="s">
        <v>134</v>
      </c>
      <c r="Q4" s="2" t="s">
        <v>218</v>
      </c>
      <c r="R4" s="2" t="s">
        <v>297</v>
      </c>
    </row>
    <row r="5" spans="1:18" s="12" customFormat="1" ht="55.5" customHeight="1">
      <c r="A5" s="110" t="s">
        <v>170</v>
      </c>
      <c r="B5" s="111"/>
      <c r="C5" s="11" t="s">
        <v>136</v>
      </c>
      <c r="D5" s="11" t="s">
        <v>247</v>
      </c>
      <c r="E5" s="11" t="s">
        <v>246</v>
      </c>
      <c r="F5" s="11" t="s">
        <v>245</v>
      </c>
      <c r="G5" s="37" t="s">
        <v>226</v>
      </c>
      <c r="H5" s="60" t="s">
        <v>227</v>
      </c>
      <c r="I5" s="37" t="s">
        <v>228</v>
      </c>
      <c r="J5" s="11" t="s">
        <v>136</v>
      </c>
      <c r="K5" s="37" t="s">
        <v>179</v>
      </c>
      <c r="L5" s="37" t="s">
        <v>180</v>
      </c>
      <c r="M5" s="37" t="s">
        <v>231</v>
      </c>
      <c r="N5" s="37" t="s">
        <v>182</v>
      </c>
      <c r="O5" s="37" t="s">
        <v>386</v>
      </c>
      <c r="P5" s="37" t="s">
        <v>234</v>
      </c>
      <c r="Q5" s="37" t="s">
        <v>185</v>
      </c>
      <c r="R5" s="37" t="s">
        <v>137</v>
      </c>
    </row>
    <row r="6" spans="1:18" s="10" customFormat="1" ht="14.25" customHeight="1">
      <c r="A6" s="13" t="s">
        <v>86</v>
      </c>
      <c r="B6" s="14" t="s">
        <v>87</v>
      </c>
      <c r="C6" s="47">
        <f aca="true" t="shared" si="0" ref="C6:C34">SUM(D6:I6)</f>
        <v>11174</v>
      </c>
      <c r="D6" s="15">
        <f>SUM(D7:D8)</f>
        <v>302</v>
      </c>
      <c r="E6" s="15">
        <f>SUM(E7:E8)</f>
        <v>40</v>
      </c>
      <c r="F6" s="15">
        <f>SUM(F7:F8)</f>
        <v>5536</v>
      </c>
      <c r="G6" s="15">
        <f aca="true" t="shared" si="1" ref="G6:R6">SUM(G7:G8)</f>
        <v>181</v>
      </c>
      <c r="H6" s="15">
        <f t="shared" si="1"/>
        <v>2397</v>
      </c>
      <c r="I6" s="15">
        <f t="shared" si="1"/>
        <v>2718</v>
      </c>
      <c r="J6" s="15">
        <f t="shared" si="1"/>
        <v>54277</v>
      </c>
      <c r="K6" s="15">
        <f t="shared" si="1"/>
        <v>10188</v>
      </c>
      <c r="L6" s="15">
        <f t="shared" si="1"/>
        <v>1919</v>
      </c>
      <c r="M6" s="15">
        <f t="shared" si="1"/>
        <v>3341</v>
      </c>
      <c r="N6" s="15">
        <f t="shared" si="1"/>
        <v>6005</v>
      </c>
      <c r="O6" s="15">
        <f t="shared" si="1"/>
        <v>16606</v>
      </c>
      <c r="P6" s="15">
        <f t="shared" si="1"/>
        <v>3040</v>
      </c>
      <c r="Q6" s="15">
        <f t="shared" si="1"/>
        <v>6615</v>
      </c>
      <c r="R6" s="15">
        <f t="shared" si="1"/>
        <v>6563</v>
      </c>
    </row>
    <row r="7" spans="1:19" s="21" customFormat="1" ht="12">
      <c r="A7" s="16" t="s">
        <v>88</v>
      </c>
      <c r="B7" s="17" t="s">
        <v>89</v>
      </c>
      <c r="C7" s="48">
        <f t="shared" si="0"/>
        <v>568</v>
      </c>
      <c r="D7" s="61">
        <v>1</v>
      </c>
      <c r="E7" s="61">
        <v>1</v>
      </c>
      <c r="F7" s="61">
        <v>207</v>
      </c>
      <c r="G7" s="61">
        <v>155</v>
      </c>
      <c r="H7" s="62">
        <v>150</v>
      </c>
      <c r="I7" s="62">
        <v>54</v>
      </c>
      <c r="J7" s="20">
        <v>17892</v>
      </c>
      <c r="K7" s="62">
        <v>4295</v>
      </c>
      <c r="L7" s="62">
        <v>1521</v>
      </c>
      <c r="M7" s="62">
        <v>1549</v>
      </c>
      <c r="N7" s="62">
        <v>1493</v>
      </c>
      <c r="O7" s="62">
        <v>3887</v>
      </c>
      <c r="P7" s="62">
        <v>246</v>
      </c>
      <c r="Q7" s="62">
        <v>3379</v>
      </c>
      <c r="R7" s="62">
        <f>J7-SUM(K7:Q7)</f>
        <v>1522</v>
      </c>
      <c r="S7" s="10"/>
    </row>
    <row r="8" spans="1:19" s="21" customFormat="1" ht="11.25">
      <c r="A8" s="16" t="s">
        <v>90</v>
      </c>
      <c r="B8" s="17" t="s">
        <v>91</v>
      </c>
      <c r="C8" s="47">
        <f t="shared" si="0"/>
        <v>10606</v>
      </c>
      <c r="D8" s="15">
        <f aca="true" t="shared" si="2" ref="D8:Q8">D9+D18</f>
        <v>301</v>
      </c>
      <c r="E8" s="15">
        <f t="shared" si="2"/>
        <v>39</v>
      </c>
      <c r="F8" s="15">
        <f t="shared" si="2"/>
        <v>5329</v>
      </c>
      <c r="G8" s="15">
        <f t="shared" si="2"/>
        <v>26</v>
      </c>
      <c r="H8" s="15">
        <f t="shared" si="2"/>
        <v>2247</v>
      </c>
      <c r="I8" s="15">
        <f t="shared" si="2"/>
        <v>2664</v>
      </c>
      <c r="J8" s="15">
        <f t="shared" si="2"/>
        <v>36385</v>
      </c>
      <c r="K8" s="15">
        <f t="shared" si="2"/>
        <v>5893</v>
      </c>
      <c r="L8" s="15">
        <f t="shared" si="2"/>
        <v>398</v>
      </c>
      <c r="M8" s="15">
        <f t="shared" si="2"/>
        <v>1792</v>
      </c>
      <c r="N8" s="15">
        <f t="shared" si="2"/>
        <v>4512</v>
      </c>
      <c r="O8" s="15">
        <f t="shared" si="2"/>
        <v>12719</v>
      </c>
      <c r="P8" s="15">
        <f t="shared" si="2"/>
        <v>2794</v>
      </c>
      <c r="Q8" s="15">
        <f t="shared" si="2"/>
        <v>3236</v>
      </c>
      <c r="R8" s="15">
        <f>R9+R18</f>
        <v>5041</v>
      </c>
      <c r="S8" s="10"/>
    </row>
    <row r="9" spans="1:19" s="8" customFormat="1" ht="11.25">
      <c r="A9" s="23" t="s">
        <v>92</v>
      </c>
      <c r="B9" s="24" t="s">
        <v>93</v>
      </c>
      <c r="C9" s="49">
        <f t="shared" si="0"/>
        <v>6096</v>
      </c>
      <c r="D9" s="58">
        <v>131</v>
      </c>
      <c r="E9" s="58">
        <v>17</v>
      </c>
      <c r="F9" s="58">
        <v>3206</v>
      </c>
      <c r="G9" s="58">
        <v>10</v>
      </c>
      <c r="H9" s="26">
        <v>1095</v>
      </c>
      <c r="I9" s="26">
        <v>1637</v>
      </c>
      <c r="J9" s="25">
        <v>20017</v>
      </c>
      <c r="K9" s="26">
        <v>2772</v>
      </c>
      <c r="L9" s="26">
        <v>268</v>
      </c>
      <c r="M9" s="26">
        <v>1182</v>
      </c>
      <c r="N9" s="26">
        <v>2514</v>
      </c>
      <c r="O9" s="26">
        <v>6812</v>
      </c>
      <c r="P9" s="26">
        <v>2005</v>
      </c>
      <c r="Q9" s="26">
        <v>1717</v>
      </c>
      <c r="R9" s="26">
        <f aca="true" t="shared" si="3" ref="R9:R34">J9-SUM(K9:Q9)</f>
        <v>2747</v>
      </c>
      <c r="S9" s="10"/>
    </row>
    <row r="10" spans="1:19" s="8" customFormat="1" ht="11.25">
      <c r="A10" s="27" t="s">
        <v>35</v>
      </c>
      <c r="B10" s="28" t="s">
        <v>94</v>
      </c>
      <c r="C10" s="50">
        <f t="shared" si="0"/>
        <v>105</v>
      </c>
      <c r="D10" s="30">
        <v>0</v>
      </c>
      <c r="E10" s="30">
        <v>0</v>
      </c>
      <c r="F10" s="30">
        <v>0</v>
      </c>
      <c r="G10" s="59">
        <v>1</v>
      </c>
      <c r="H10" s="30">
        <v>89</v>
      </c>
      <c r="I10" s="30">
        <v>15</v>
      </c>
      <c r="J10" s="29">
        <v>244</v>
      </c>
      <c r="K10" s="30">
        <v>57</v>
      </c>
      <c r="L10" s="30">
        <v>12</v>
      </c>
      <c r="M10" s="30">
        <v>6</v>
      </c>
      <c r="N10" s="30">
        <v>24</v>
      </c>
      <c r="O10" s="30">
        <v>77</v>
      </c>
      <c r="P10" s="30">
        <v>10</v>
      </c>
      <c r="Q10" s="30">
        <v>50</v>
      </c>
      <c r="R10" s="30">
        <f t="shared" si="3"/>
        <v>8</v>
      </c>
      <c r="S10" s="10"/>
    </row>
    <row r="11" spans="1:19" s="8" customFormat="1" ht="11.25">
      <c r="A11" s="27" t="s">
        <v>388</v>
      </c>
      <c r="B11" s="28" t="s">
        <v>389</v>
      </c>
      <c r="C11" s="50">
        <f>SUM(D11:I11)</f>
        <v>849</v>
      </c>
      <c r="D11" s="30">
        <v>25</v>
      </c>
      <c r="E11" s="30">
        <v>5</v>
      </c>
      <c r="F11" s="30">
        <v>425</v>
      </c>
      <c r="G11" s="59">
        <v>1</v>
      </c>
      <c r="H11" s="30">
        <v>119</v>
      </c>
      <c r="I11" s="30">
        <v>274</v>
      </c>
      <c r="J11" s="29">
        <v>4703</v>
      </c>
      <c r="K11" s="30">
        <v>537</v>
      </c>
      <c r="L11" s="30">
        <v>21</v>
      </c>
      <c r="M11" s="30">
        <v>148</v>
      </c>
      <c r="N11" s="30">
        <v>695</v>
      </c>
      <c r="O11" s="30">
        <v>2207</v>
      </c>
      <c r="P11" s="30">
        <v>311</v>
      </c>
      <c r="Q11" s="30">
        <v>319</v>
      </c>
      <c r="R11" s="30">
        <f t="shared" si="3"/>
        <v>465</v>
      </c>
      <c r="S11" s="10"/>
    </row>
    <row r="12" spans="1:19" s="8" customFormat="1" ht="11.25">
      <c r="A12" s="27" t="s">
        <v>95</v>
      </c>
      <c r="B12" s="28" t="s">
        <v>36</v>
      </c>
      <c r="C12" s="50">
        <f t="shared" si="0"/>
        <v>1099</v>
      </c>
      <c r="D12" s="30">
        <v>10</v>
      </c>
      <c r="E12" s="30">
        <v>0</v>
      </c>
      <c r="F12" s="30">
        <v>591</v>
      </c>
      <c r="G12" s="59">
        <v>1</v>
      </c>
      <c r="H12" s="30">
        <v>175</v>
      </c>
      <c r="I12" s="30">
        <v>322</v>
      </c>
      <c r="J12" s="29">
        <v>3093</v>
      </c>
      <c r="K12" s="30">
        <v>408</v>
      </c>
      <c r="L12" s="30">
        <v>72</v>
      </c>
      <c r="M12" s="30">
        <v>245</v>
      </c>
      <c r="N12" s="30">
        <v>382</v>
      </c>
      <c r="O12" s="30">
        <v>555</v>
      </c>
      <c r="P12" s="30">
        <v>609</v>
      </c>
      <c r="Q12" s="30">
        <v>224</v>
      </c>
      <c r="R12" s="30">
        <f t="shared" si="3"/>
        <v>598</v>
      </c>
      <c r="S12" s="10"/>
    </row>
    <row r="13" spans="1:19" s="8" customFormat="1" ht="11.25">
      <c r="A13" s="27" t="s">
        <v>405</v>
      </c>
      <c r="B13" s="28" t="s">
        <v>45</v>
      </c>
      <c r="C13" s="50">
        <f t="shared" si="0"/>
        <v>761</v>
      </c>
      <c r="D13" s="30">
        <v>13</v>
      </c>
      <c r="E13" s="30">
        <v>2</v>
      </c>
      <c r="F13" s="30">
        <v>463</v>
      </c>
      <c r="G13" s="30">
        <v>1</v>
      </c>
      <c r="H13" s="30">
        <v>104</v>
      </c>
      <c r="I13" s="30">
        <v>178</v>
      </c>
      <c r="J13" s="29">
        <v>2724</v>
      </c>
      <c r="K13" s="30">
        <v>438</v>
      </c>
      <c r="L13" s="30">
        <v>24</v>
      </c>
      <c r="M13" s="30">
        <v>158</v>
      </c>
      <c r="N13" s="30">
        <v>342</v>
      </c>
      <c r="O13" s="30">
        <v>630</v>
      </c>
      <c r="P13" s="30">
        <v>286</v>
      </c>
      <c r="Q13" s="30">
        <v>302</v>
      </c>
      <c r="R13" s="30">
        <f t="shared" si="3"/>
        <v>544</v>
      </c>
      <c r="S13" s="10"/>
    </row>
    <row r="14" spans="1:19" s="8" customFormat="1" ht="11.25">
      <c r="A14" s="27" t="s">
        <v>390</v>
      </c>
      <c r="B14" s="28" t="s">
        <v>391</v>
      </c>
      <c r="C14" s="50">
        <f>SUM(D14:I14)</f>
        <v>955</v>
      </c>
      <c r="D14" s="30">
        <v>23</v>
      </c>
      <c r="E14" s="30">
        <v>1</v>
      </c>
      <c r="F14" s="30">
        <v>451</v>
      </c>
      <c r="G14" s="59">
        <v>2</v>
      </c>
      <c r="H14" s="30">
        <v>208</v>
      </c>
      <c r="I14" s="30">
        <v>270</v>
      </c>
      <c r="J14" s="29">
        <v>3528</v>
      </c>
      <c r="K14" s="30">
        <v>487</v>
      </c>
      <c r="L14" s="30">
        <v>55</v>
      </c>
      <c r="M14" s="30">
        <v>307</v>
      </c>
      <c r="N14" s="30">
        <v>383</v>
      </c>
      <c r="O14" s="30">
        <v>1098</v>
      </c>
      <c r="P14" s="30">
        <v>374</v>
      </c>
      <c r="Q14" s="30">
        <v>212</v>
      </c>
      <c r="R14" s="30">
        <f t="shared" si="3"/>
        <v>612</v>
      </c>
      <c r="S14" s="10"/>
    </row>
    <row r="15" spans="1:19" s="8" customFormat="1" ht="11.25">
      <c r="A15" s="27" t="s">
        <v>392</v>
      </c>
      <c r="B15" s="28" t="s">
        <v>393</v>
      </c>
      <c r="C15" s="50">
        <f>SUM(D15:I15)</f>
        <v>838</v>
      </c>
      <c r="D15" s="30">
        <v>33</v>
      </c>
      <c r="E15" s="30">
        <v>2</v>
      </c>
      <c r="F15" s="30">
        <v>414</v>
      </c>
      <c r="G15" s="59">
        <v>2</v>
      </c>
      <c r="H15" s="30">
        <v>174</v>
      </c>
      <c r="I15" s="30">
        <v>213</v>
      </c>
      <c r="J15" s="29">
        <v>2015</v>
      </c>
      <c r="K15" s="30">
        <v>302</v>
      </c>
      <c r="L15" s="30">
        <v>15</v>
      </c>
      <c r="M15" s="30">
        <v>76</v>
      </c>
      <c r="N15" s="30">
        <v>250</v>
      </c>
      <c r="O15" s="30">
        <v>824</v>
      </c>
      <c r="P15" s="30">
        <v>116</v>
      </c>
      <c r="Q15" s="30">
        <v>231</v>
      </c>
      <c r="R15" s="30">
        <f t="shared" si="3"/>
        <v>201</v>
      </c>
      <c r="S15" s="10"/>
    </row>
    <row r="16" spans="1:19" s="8" customFormat="1" ht="11.25">
      <c r="A16" s="27" t="s">
        <v>37</v>
      </c>
      <c r="B16" s="28" t="s">
        <v>38</v>
      </c>
      <c r="C16" s="50">
        <f t="shared" si="0"/>
        <v>1489</v>
      </c>
      <c r="D16" s="30">
        <v>27</v>
      </c>
      <c r="E16" s="30">
        <v>7</v>
      </c>
      <c r="F16" s="30">
        <v>862</v>
      </c>
      <c r="G16" s="59">
        <v>2</v>
      </c>
      <c r="H16" s="30">
        <v>226</v>
      </c>
      <c r="I16" s="30">
        <v>365</v>
      </c>
      <c r="J16" s="29">
        <v>3710</v>
      </c>
      <c r="K16" s="30">
        <v>543</v>
      </c>
      <c r="L16" s="30">
        <v>69</v>
      </c>
      <c r="M16" s="30">
        <v>242</v>
      </c>
      <c r="N16" s="30">
        <v>438</v>
      </c>
      <c r="O16" s="30">
        <v>1421</v>
      </c>
      <c r="P16" s="30">
        <v>299</v>
      </c>
      <c r="Q16" s="30">
        <v>379</v>
      </c>
      <c r="R16" s="30">
        <f t="shared" si="3"/>
        <v>319</v>
      </c>
      <c r="S16" s="10"/>
    </row>
    <row r="17" spans="1:19" s="8" customFormat="1" ht="11.25">
      <c r="A17" s="27" t="s">
        <v>39</v>
      </c>
      <c r="B17" s="28" t="s">
        <v>96</v>
      </c>
      <c r="C17" s="50">
        <f t="shared" si="0"/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29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f t="shared" si="3"/>
        <v>0</v>
      </c>
      <c r="S17" s="10"/>
    </row>
    <row r="18" spans="1:19" s="8" customFormat="1" ht="11.25">
      <c r="A18" s="23" t="s">
        <v>97</v>
      </c>
      <c r="B18" s="24" t="s">
        <v>98</v>
      </c>
      <c r="C18" s="49">
        <f t="shared" si="0"/>
        <v>4510</v>
      </c>
      <c r="D18" s="58">
        <v>170</v>
      </c>
      <c r="E18" s="58">
        <v>22</v>
      </c>
      <c r="F18" s="26">
        <v>2123</v>
      </c>
      <c r="G18" s="58">
        <v>16</v>
      </c>
      <c r="H18" s="26">
        <v>1152</v>
      </c>
      <c r="I18" s="26">
        <v>1027</v>
      </c>
      <c r="J18" s="25">
        <v>16368</v>
      </c>
      <c r="K18" s="26">
        <v>3121</v>
      </c>
      <c r="L18" s="26">
        <v>130</v>
      </c>
      <c r="M18" s="26">
        <v>610</v>
      </c>
      <c r="N18" s="26">
        <v>1998</v>
      </c>
      <c r="O18" s="26">
        <v>5907</v>
      </c>
      <c r="P18" s="26">
        <v>789</v>
      </c>
      <c r="Q18" s="26">
        <v>1519</v>
      </c>
      <c r="R18" s="26">
        <f t="shared" si="3"/>
        <v>2294</v>
      </c>
      <c r="S18" s="10"/>
    </row>
    <row r="19" spans="1:19" s="8" customFormat="1" ht="11.25">
      <c r="A19" s="27" t="s">
        <v>42</v>
      </c>
      <c r="B19" s="28" t="s">
        <v>43</v>
      </c>
      <c r="C19" s="50">
        <f t="shared" si="0"/>
        <v>401</v>
      </c>
      <c r="D19" s="30">
        <v>11</v>
      </c>
      <c r="E19" s="30">
        <v>2</v>
      </c>
      <c r="F19" s="30">
        <v>216</v>
      </c>
      <c r="G19" s="30">
        <v>1</v>
      </c>
      <c r="H19" s="30">
        <v>90</v>
      </c>
      <c r="I19" s="30">
        <v>81</v>
      </c>
      <c r="J19" s="29">
        <v>993</v>
      </c>
      <c r="K19" s="30">
        <v>169</v>
      </c>
      <c r="L19" s="30">
        <v>16</v>
      </c>
      <c r="M19" s="30">
        <v>65</v>
      </c>
      <c r="N19" s="30">
        <v>124</v>
      </c>
      <c r="O19" s="30">
        <v>238</v>
      </c>
      <c r="P19" s="30">
        <v>52</v>
      </c>
      <c r="Q19" s="30">
        <v>164</v>
      </c>
      <c r="R19" s="30">
        <f t="shared" si="3"/>
        <v>165</v>
      </c>
      <c r="S19" s="10"/>
    </row>
    <row r="20" spans="1:19" s="8" customFormat="1" ht="11.25">
      <c r="A20" s="27" t="s">
        <v>46</v>
      </c>
      <c r="B20" s="28" t="s">
        <v>47</v>
      </c>
      <c r="C20" s="50">
        <f t="shared" si="0"/>
        <v>306</v>
      </c>
      <c r="D20" s="30">
        <v>12</v>
      </c>
      <c r="E20" s="30">
        <v>0</v>
      </c>
      <c r="F20" s="30">
        <v>158</v>
      </c>
      <c r="G20" s="30">
        <v>1</v>
      </c>
      <c r="H20" s="30">
        <v>66</v>
      </c>
      <c r="I20" s="30">
        <v>69</v>
      </c>
      <c r="J20" s="29">
        <v>1612</v>
      </c>
      <c r="K20" s="30">
        <v>402</v>
      </c>
      <c r="L20" s="30">
        <v>0</v>
      </c>
      <c r="M20" s="30">
        <v>42</v>
      </c>
      <c r="N20" s="30">
        <v>210</v>
      </c>
      <c r="O20" s="30">
        <v>538</v>
      </c>
      <c r="P20" s="30">
        <v>56</v>
      </c>
      <c r="Q20" s="30">
        <v>89</v>
      </c>
      <c r="R20" s="30">
        <f t="shared" si="3"/>
        <v>275</v>
      </c>
      <c r="S20" s="10"/>
    </row>
    <row r="21" spans="1:19" s="8" customFormat="1" ht="11.25">
      <c r="A21" s="27" t="s">
        <v>48</v>
      </c>
      <c r="B21" s="28" t="s">
        <v>49</v>
      </c>
      <c r="C21" s="50">
        <f t="shared" si="0"/>
        <v>313</v>
      </c>
      <c r="D21" s="30">
        <v>18</v>
      </c>
      <c r="E21" s="30">
        <v>2</v>
      </c>
      <c r="F21" s="30">
        <v>124</v>
      </c>
      <c r="G21" s="30">
        <v>1</v>
      </c>
      <c r="H21" s="30">
        <v>86</v>
      </c>
      <c r="I21" s="30">
        <v>82</v>
      </c>
      <c r="J21" s="29">
        <v>1716</v>
      </c>
      <c r="K21" s="30">
        <v>394</v>
      </c>
      <c r="L21" s="30">
        <v>4</v>
      </c>
      <c r="M21" s="30">
        <v>69</v>
      </c>
      <c r="N21" s="30">
        <v>203</v>
      </c>
      <c r="O21" s="30">
        <v>588</v>
      </c>
      <c r="P21" s="30">
        <v>68</v>
      </c>
      <c r="Q21" s="30">
        <v>178</v>
      </c>
      <c r="R21" s="30">
        <f t="shared" si="3"/>
        <v>212</v>
      </c>
      <c r="S21" s="10"/>
    </row>
    <row r="22" spans="1:19" s="8" customFormat="1" ht="11.25">
      <c r="A22" s="27" t="s">
        <v>52</v>
      </c>
      <c r="B22" s="28" t="s">
        <v>53</v>
      </c>
      <c r="C22" s="50">
        <f t="shared" si="0"/>
        <v>494</v>
      </c>
      <c r="D22" s="30">
        <v>27</v>
      </c>
      <c r="E22" s="30">
        <v>1</v>
      </c>
      <c r="F22" s="30">
        <v>229</v>
      </c>
      <c r="G22" s="30">
        <v>1</v>
      </c>
      <c r="H22" s="30">
        <v>108</v>
      </c>
      <c r="I22" s="30">
        <v>128</v>
      </c>
      <c r="J22" s="29">
        <v>1810</v>
      </c>
      <c r="K22" s="30">
        <v>211</v>
      </c>
      <c r="L22" s="30">
        <v>16</v>
      </c>
      <c r="M22" s="30">
        <v>106</v>
      </c>
      <c r="N22" s="30">
        <v>220</v>
      </c>
      <c r="O22" s="30">
        <v>698</v>
      </c>
      <c r="P22" s="30">
        <v>175</v>
      </c>
      <c r="Q22" s="30">
        <v>95</v>
      </c>
      <c r="R22" s="30">
        <f t="shared" si="3"/>
        <v>289</v>
      </c>
      <c r="S22" s="10"/>
    </row>
    <row r="23" spans="1:19" s="8" customFormat="1" ht="11.25">
      <c r="A23" s="27" t="s">
        <v>54</v>
      </c>
      <c r="B23" s="28" t="s">
        <v>55</v>
      </c>
      <c r="C23" s="50">
        <f t="shared" si="0"/>
        <v>286</v>
      </c>
      <c r="D23" s="30">
        <v>14</v>
      </c>
      <c r="E23" s="30">
        <v>1</v>
      </c>
      <c r="F23" s="30">
        <v>134</v>
      </c>
      <c r="G23" s="30">
        <v>1</v>
      </c>
      <c r="H23" s="30">
        <v>62</v>
      </c>
      <c r="I23" s="30">
        <v>74</v>
      </c>
      <c r="J23" s="29">
        <v>1216</v>
      </c>
      <c r="K23" s="30">
        <v>274</v>
      </c>
      <c r="L23" s="30">
        <v>13</v>
      </c>
      <c r="M23" s="30">
        <v>33</v>
      </c>
      <c r="N23" s="30">
        <v>141</v>
      </c>
      <c r="O23" s="30">
        <v>453</v>
      </c>
      <c r="P23" s="30">
        <v>69</v>
      </c>
      <c r="Q23" s="30">
        <v>147</v>
      </c>
      <c r="R23" s="30">
        <f t="shared" si="3"/>
        <v>86</v>
      </c>
      <c r="S23" s="10"/>
    </row>
    <row r="24" spans="1:19" s="8" customFormat="1" ht="11.25">
      <c r="A24" s="27" t="s">
        <v>56</v>
      </c>
      <c r="B24" s="28" t="s">
        <v>57</v>
      </c>
      <c r="C24" s="50">
        <f t="shared" si="0"/>
        <v>430</v>
      </c>
      <c r="D24" s="30">
        <v>21</v>
      </c>
      <c r="E24" s="30">
        <v>1</v>
      </c>
      <c r="F24" s="30">
        <v>216</v>
      </c>
      <c r="G24" s="30">
        <v>1</v>
      </c>
      <c r="H24" s="30">
        <v>103</v>
      </c>
      <c r="I24" s="30">
        <v>88</v>
      </c>
      <c r="J24" s="29">
        <v>1294</v>
      </c>
      <c r="K24" s="30">
        <v>328</v>
      </c>
      <c r="L24" s="30">
        <v>5</v>
      </c>
      <c r="M24" s="30">
        <v>30</v>
      </c>
      <c r="N24" s="30">
        <v>128</v>
      </c>
      <c r="O24" s="30">
        <v>501</v>
      </c>
      <c r="P24" s="30">
        <v>60</v>
      </c>
      <c r="Q24" s="30">
        <v>131</v>
      </c>
      <c r="R24" s="30">
        <f t="shared" si="3"/>
        <v>111</v>
      </c>
      <c r="S24" s="10"/>
    </row>
    <row r="25" spans="1:19" s="8" customFormat="1" ht="11.25">
      <c r="A25" s="27" t="s">
        <v>58</v>
      </c>
      <c r="B25" s="28" t="s">
        <v>59</v>
      </c>
      <c r="C25" s="50">
        <f t="shared" si="0"/>
        <v>271</v>
      </c>
      <c r="D25" s="30">
        <v>18</v>
      </c>
      <c r="E25" s="30">
        <v>1</v>
      </c>
      <c r="F25" s="30">
        <v>122</v>
      </c>
      <c r="G25" s="30">
        <v>1</v>
      </c>
      <c r="H25" s="30">
        <v>70</v>
      </c>
      <c r="I25" s="30">
        <v>59</v>
      </c>
      <c r="J25" s="29">
        <v>544</v>
      </c>
      <c r="K25" s="30">
        <v>45</v>
      </c>
      <c r="L25" s="30">
        <v>5</v>
      </c>
      <c r="M25" s="30">
        <v>6</v>
      </c>
      <c r="N25" s="30">
        <v>57</v>
      </c>
      <c r="O25" s="30">
        <v>225</v>
      </c>
      <c r="P25" s="30">
        <v>17</v>
      </c>
      <c r="Q25" s="30">
        <v>75</v>
      </c>
      <c r="R25" s="30">
        <f t="shared" si="3"/>
        <v>114</v>
      </c>
      <c r="S25" s="10"/>
    </row>
    <row r="26" spans="1:19" s="8" customFormat="1" ht="11.25">
      <c r="A26" s="27" t="s">
        <v>64</v>
      </c>
      <c r="B26" s="28" t="s">
        <v>65</v>
      </c>
      <c r="C26" s="50">
        <f t="shared" si="0"/>
        <v>340</v>
      </c>
      <c r="D26" s="30">
        <v>24</v>
      </c>
      <c r="E26" s="30">
        <v>5</v>
      </c>
      <c r="F26" s="30">
        <v>173</v>
      </c>
      <c r="G26" s="30">
        <v>1</v>
      </c>
      <c r="H26" s="30">
        <v>69</v>
      </c>
      <c r="I26" s="30">
        <v>68</v>
      </c>
      <c r="J26" s="29">
        <v>2112</v>
      </c>
      <c r="K26" s="30">
        <v>459</v>
      </c>
      <c r="L26" s="30">
        <v>20</v>
      </c>
      <c r="M26" s="30">
        <v>64</v>
      </c>
      <c r="N26" s="30">
        <v>294</v>
      </c>
      <c r="O26" s="30">
        <v>860</v>
      </c>
      <c r="P26" s="30">
        <v>52</v>
      </c>
      <c r="Q26" s="30">
        <v>145</v>
      </c>
      <c r="R26" s="30">
        <f t="shared" si="3"/>
        <v>218</v>
      </c>
      <c r="S26" s="10"/>
    </row>
    <row r="27" spans="1:19" s="8" customFormat="1" ht="11.25">
      <c r="A27" s="27" t="s">
        <v>66</v>
      </c>
      <c r="B27" s="28" t="s">
        <v>67</v>
      </c>
      <c r="C27" s="50">
        <f t="shared" si="0"/>
        <v>208</v>
      </c>
      <c r="D27" s="30">
        <v>9</v>
      </c>
      <c r="E27" s="30">
        <v>3</v>
      </c>
      <c r="F27" s="30">
        <v>76</v>
      </c>
      <c r="G27" s="30">
        <v>1</v>
      </c>
      <c r="H27" s="30">
        <v>65</v>
      </c>
      <c r="I27" s="30">
        <v>54</v>
      </c>
      <c r="J27" s="29">
        <v>880</v>
      </c>
      <c r="K27" s="30">
        <v>197</v>
      </c>
      <c r="L27" s="30">
        <v>10</v>
      </c>
      <c r="M27" s="30">
        <v>62</v>
      </c>
      <c r="N27" s="30">
        <v>113</v>
      </c>
      <c r="O27" s="30">
        <v>297</v>
      </c>
      <c r="P27" s="30">
        <v>23</v>
      </c>
      <c r="Q27" s="30">
        <v>98</v>
      </c>
      <c r="R27" s="30">
        <f t="shared" si="3"/>
        <v>80</v>
      </c>
      <c r="S27" s="10"/>
    </row>
    <row r="28" spans="1:19" s="8" customFormat="1" ht="11.25">
      <c r="A28" s="27" t="s">
        <v>68</v>
      </c>
      <c r="B28" s="28" t="s">
        <v>69</v>
      </c>
      <c r="C28" s="50">
        <f t="shared" si="0"/>
        <v>312</v>
      </c>
      <c r="D28" s="30">
        <v>10</v>
      </c>
      <c r="E28" s="30">
        <v>1</v>
      </c>
      <c r="F28" s="30">
        <v>146</v>
      </c>
      <c r="G28" s="30">
        <v>1</v>
      </c>
      <c r="H28" s="30">
        <v>78</v>
      </c>
      <c r="I28" s="30">
        <v>76</v>
      </c>
      <c r="J28" s="29">
        <v>1077</v>
      </c>
      <c r="K28" s="30">
        <v>166</v>
      </c>
      <c r="L28" s="30">
        <v>3</v>
      </c>
      <c r="M28" s="30">
        <v>33</v>
      </c>
      <c r="N28" s="30">
        <v>111</v>
      </c>
      <c r="O28" s="30">
        <v>455</v>
      </c>
      <c r="P28" s="30">
        <v>37</v>
      </c>
      <c r="Q28" s="30">
        <v>149</v>
      </c>
      <c r="R28" s="30">
        <f t="shared" si="3"/>
        <v>123</v>
      </c>
      <c r="S28" s="10"/>
    </row>
    <row r="29" spans="1:19" s="8" customFormat="1" ht="11.25">
      <c r="A29" s="27" t="s">
        <v>70</v>
      </c>
      <c r="B29" s="28" t="s">
        <v>71</v>
      </c>
      <c r="C29" s="50">
        <f t="shared" si="0"/>
        <v>104</v>
      </c>
      <c r="D29" s="30">
        <v>1</v>
      </c>
      <c r="E29" s="30">
        <v>1</v>
      </c>
      <c r="F29" s="30">
        <v>23</v>
      </c>
      <c r="G29" s="30">
        <v>1</v>
      </c>
      <c r="H29" s="30">
        <v>54</v>
      </c>
      <c r="I29" s="30">
        <v>24</v>
      </c>
      <c r="J29" s="29">
        <v>434</v>
      </c>
      <c r="K29" s="30">
        <v>74</v>
      </c>
      <c r="L29" s="30">
        <v>0</v>
      </c>
      <c r="M29" s="30">
        <v>2</v>
      </c>
      <c r="N29" s="30">
        <v>83</v>
      </c>
      <c r="O29" s="30">
        <v>171</v>
      </c>
      <c r="P29" s="30">
        <v>10</v>
      </c>
      <c r="Q29" s="30">
        <v>52</v>
      </c>
      <c r="R29" s="30">
        <f t="shared" si="3"/>
        <v>42</v>
      </c>
      <c r="S29" s="10"/>
    </row>
    <row r="30" spans="1:19" s="8" customFormat="1" ht="11.25">
      <c r="A30" s="27" t="s">
        <v>72</v>
      </c>
      <c r="B30" s="28" t="s">
        <v>73</v>
      </c>
      <c r="C30" s="50">
        <f t="shared" si="0"/>
        <v>366</v>
      </c>
      <c r="D30" s="30">
        <v>1</v>
      </c>
      <c r="E30" s="30">
        <v>1</v>
      </c>
      <c r="F30" s="30">
        <v>197</v>
      </c>
      <c r="G30" s="30">
        <v>1</v>
      </c>
      <c r="H30" s="30">
        <v>86</v>
      </c>
      <c r="I30" s="30">
        <v>80</v>
      </c>
      <c r="J30" s="29">
        <v>717</v>
      </c>
      <c r="K30" s="30">
        <v>110</v>
      </c>
      <c r="L30" s="30">
        <v>10</v>
      </c>
      <c r="M30" s="30">
        <v>18</v>
      </c>
      <c r="N30" s="30">
        <v>85</v>
      </c>
      <c r="O30" s="30">
        <v>300</v>
      </c>
      <c r="P30" s="30">
        <v>48</v>
      </c>
      <c r="Q30" s="30">
        <v>59</v>
      </c>
      <c r="R30" s="30">
        <f t="shared" si="3"/>
        <v>87</v>
      </c>
      <c r="S30" s="10"/>
    </row>
    <row r="31" spans="1:19" s="8" customFormat="1" ht="11.25">
      <c r="A31" s="27" t="s">
        <v>74</v>
      </c>
      <c r="B31" s="28" t="s">
        <v>75</v>
      </c>
      <c r="C31" s="50">
        <f t="shared" si="0"/>
        <v>331</v>
      </c>
      <c r="D31" s="30">
        <v>1</v>
      </c>
      <c r="E31" s="30">
        <v>1</v>
      </c>
      <c r="F31" s="30">
        <v>161</v>
      </c>
      <c r="G31" s="30">
        <v>1</v>
      </c>
      <c r="H31" s="30">
        <v>99</v>
      </c>
      <c r="I31" s="30">
        <v>68</v>
      </c>
      <c r="J31" s="29">
        <v>796</v>
      </c>
      <c r="K31" s="30">
        <v>121</v>
      </c>
      <c r="L31" s="30">
        <v>7</v>
      </c>
      <c r="M31" s="30">
        <v>27</v>
      </c>
      <c r="N31" s="30">
        <v>92</v>
      </c>
      <c r="O31" s="30">
        <v>336</v>
      </c>
      <c r="P31" s="30">
        <v>70</v>
      </c>
      <c r="Q31" s="30">
        <v>55</v>
      </c>
      <c r="R31" s="30">
        <f t="shared" si="3"/>
        <v>88</v>
      </c>
      <c r="S31" s="10"/>
    </row>
    <row r="32" spans="1:19" s="8" customFormat="1" ht="11.25">
      <c r="A32" s="27" t="s">
        <v>78</v>
      </c>
      <c r="B32" s="28" t="s">
        <v>79</v>
      </c>
      <c r="C32" s="50">
        <f t="shared" si="0"/>
        <v>260</v>
      </c>
      <c r="D32" s="30">
        <v>1</v>
      </c>
      <c r="E32" s="30">
        <v>0</v>
      </c>
      <c r="F32" s="30">
        <v>121</v>
      </c>
      <c r="G32" s="30">
        <v>1</v>
      </c>
      <c r="H32" s="30">
        <v>82</v>
      </c>
      <c r="I32" s="30">
        <v>55</v>
      </c>
      <c r="J32" s="29">
        <v>537</v>
      </c>
      <c r="K32" s="30">
        <v>78</v>
      </c>
      <c r="L32" s="30">
        <v>14</v>
      </c>
      <c r="M32" s="30">
        <v>28</v>
      </c>
      <c r="N32" s="30">
        <v>90</v>
      </c>
      <c r="O32" s="30">
        <v>177</v>
      </c>
      <c r="P32" s="30">
        <v>39</v>
      </c>
      <c r="Q32" s="30">
        <v>55</v>
      </c>
      <c r="R32" s="30">
        <f t="shared" si="3"/>
        <v>56</v>
      </c>
      <c r="S32" s="10"/>
    </row>
    <row r="33" spans="1:19" s="8" customFormat="1" ht="11.25">
      <c r="A33" s="27" t="s">
        <v>99</v>
      </c>
      <c r="B33" s="31" t="s">
        <v>82</v>
      </c>
      <c r="C33" s="50">
        <f t="shared" si="0"/>
        <v>74</v>
      </c>
      <c r="D33" s="30">
        <v>1</v>
      </c>
      <c r="E33" s="30">
        <v>1</v>
      </c>
      <c r="F33" s="30">
        <v>23</v>
      </c>
      <c r="G33" s="30">
        <v>1</v>
      </c>
      <c r="H33" s="30">
        <v>32</v>
      </c>
      <c r="I33" s="30">
        <v>16</v>
      </c>
      <c r="J33" s="29">
        <v>554</v>
      </c>
      <c r="K33" s="30">
        <v>76</v>
      </c>
      <c r="L33" s="30">
        <v>7</v>
      </c>
      <c r="M33" s="30">
        <v>21</v>
      </c>
      <c r="N33" s="30">
        <v>45</v>
      </c>
      <c r="O33" s="30">
        <v>60</v>
      </c>
      <c r="P33" s="30">
        <v>11</v>
      </c>
      <c r="Q33" s="30">
        <v>27</v>
      </c>
      <c r="R33" s="30">
        <f t="shared" si="3"/>
        <v>307</v>
      </c>
      <c r="S33" s="10"/>
    </row>
    <row r="34" spans="1:19" s="8" customFormat="1" ht="11.25">
      <c r="A34" s="27" t="s">
        <v>100</v>
      </c>
      <c r="B34" s="31" t="s">
        <v>83</v>
      </c>
      <c r="C34" s="50">
        <f t="shared" si="0"/>
        <v>14</v>
      </c>
      <c r="D34" s="30">
        <v>1</v>
      </c>
      <c r="E34" s="30">
        <v>1</v>
      </c>
      <c r="F34" s="30">
        <v>4</v>
      </c>
      <c r="G34" s="30">
        <v>1</v>
      </c>
      <c r="H34" s="30">
        <v>2</v>
      </c>
      <c r="I34" s="30">
        <v>5</v>
      </c>
      <c r="J34" s="29">
        <v>76</v>
      </c>
      <c r="K34" s="30">
        <v>17</v>
      </c>
      <c r="L34" s="30">
        <v>0</v>
      </c>
      <c r="M34" s="30">
        <v>4</v>
      </c>
      <c r="N34" s="30">
        <v>2</v>
      </c>
      <c r="O34" s="30">
        <v>10</v>
      </c>
      <c r="P34" s="30">
        <v>2</v>
      </c>
      <c r="Q34" s="30">
        <v>0</v>
      </c>
      <c r="R34" s="30">
        <f t="shared" si="3"/>
        <v>41</v>
      </c>
      <c r="S34" s="10"/>
    </row>
    <row r="35" spans="1:2" ht="11.25">
      <c r="A35" s="32" t="s">
        <v>401</v>
      </c>
      <c r="B35" s="33"/>
    </row>
    <row r="36" spans="1:18" s="34" customFormat="1" ht="12" customHeight="1">
      <c r="A36" s="99" t="s">
        <v>402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1:19" s="3" customFormat="1" ht="13.5" customHeight="1">
      <c r="A37" s="73" t="s">
        <v>413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72"/>
    </row>
  </sheetData>
  <sheetProtection/>
  <mergeCells count="8">
    <mergeCell ref="A36:R36"/>
    <mergeCell ref="A37:R37"/>
    <mergeCell ref="A1:R1"/>
    <mergeCell ref="A2:R2"/>
    <mergeCell ref="A3:B4"/>
    <mergeCell ref="C3:I3"/>
    <mergeCell ref="J3:R3"/>
    <mergeCell ref="A5:B5"/>
  </mergeCells>
  <printOptions horizontalCentered="1" verticalCentered="1"/>
  <pageMargins left="0.49" right="0.52" top="0.39" bottom="0.43" header="0.28" footer="0.33"/>
  <pageSetup fitToHeight="1" fitToWidth="1" horizontalDpi="600" verticalDpi="600" orientation="landscape" paperSize="9" scale="77" r:id="rId1"/>
  <ignoredErrors>
    <ignoredError sqref="C7:C29 C30:C3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zoomScalePageLayoutView="0" workbookViewId="0" topLeftCell="A1">
      <pane xSplit="2" ySplit="8" topLeftCell="C9" activePane="bottomRight" state="frozen"/>
      <selection pane="topLeft" activeCell="G33" sqref="G33"/>
      <selection pane="topRight" activeCell="G33" sqref="G33"/>
      <selection pane="bottomLeft" activeCell="G33" sqref="G33"/>
      <selection pane="bottomRight" activeCell="T13" sqref="T13"/>
    </sheetView>
  </sheetViews>
  <sheetFormatPr defaultColWidth="11.83203125" defaultRowHeight="12"/>
  <cols>
    <col min="1" max="1" width="15.33203125" style="32" customWidth="1"/>
    <col min="2" max="2" width="21.16015625" style="35" customWidth="1"/>
    <col min="3" max="6" width="10.5" style="32" customWidth="1"/>
    <col min="7" max="8" width="11.66015625" style="32" customWidth="1"/>
    <col min="9" max="9" width="11.33203125" style="32" customWidth="1"/>
    <col min="10" max="10" width="8.66015625" style="32" customWidth="1"/>
    <col min="11" max="11" width="12" style="32" customWidth="1"/>
    <col min="12" max="12" width="11.83203125" style="32" customWidth="1"/>
    <col min="13" max="13" width="11.16015625" style="32" customWidth="1"/>
    <col min="14" max="14" width="11.5" style="32" customWidth="1"/>
    <col min="15" max="15" width="11.33203125" style="32" customWidth="1"/>
    <col min="16" max="16" width="11.5" style="32" customWidth="1"/>
    <col min="17" max="17" width="11.33203125" style="32" customWidth="1"/>
    <col min="18" max="18" width="14.33203125" style="32" customWidth="1"/>
    <col min="19" max="16384" width="11.83203125" style="32" customWidth="1"/>
  </cols>
  <sheetData>
    <row r="1" spans="1:18" s="8" customFormat="1" ht="33.75" customHeight="1">
      <c r="A1" s="102" t="s">
        <v>84</v>
      </c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1:18" s="8" customFormat="1" ht="15" customHeight="1">
      <c r="A2" s="104" t="s">
        <v>409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</row>
    <row r="3" spans="1:18" s="8" customFormat="1" ht="11.25">
      <c r="A3" s="105" t="s">
        <v>202</v>
      </c>
      <c r="B3" s="106"/>
      <c r="C3" s="109" t="s">
        <v>186</v>
      </c>
      <c r="D3" s="109"/>
      <c r="E3" s="109"/>
      <c r="F3" s="109"/>
      <c r="G3" s="109"/>
      <c r="H3" s="109"/>
      <c r="I3" s="109"/>
      <c r="J3" s="109" t="s">
        <v>198</v>
      </c>
      <c r="K3" s="109"/>
      <c r="L3" s="109"/>
      <c r="M3" s="109"/>
      <c r="N3" s="109"/>
      <c r="O3" s="109"/>
      <c r="P3" s="109"/>
      <c r="Q3" s="109"/>
      <c r="R3" s="109"/>
    </row>
    <row r="4" spans="1:18" s="10" customFormat="1" ht="48" customHeight="1">
      <c r="A4" s="107"/>
      <c r="B4" s="108"/>
      <c r="C4" s="9" t="s">
        <v>158</v>
      </c>
      <c r="D4" s="9" t="s">
        <v>125</v>
      </c>
      <c r="E4" s="9" t="s">
        <v>126</v>
      </c>
      <c r="F4" s="9" t="s">
        <v>127</v>
      </c>
      <c r="G4" s="2" t="s">
        <v>209</v>
      </c>
      <c r="H4" s="2" t="s">
        <v>210</v>
      </c>
      <c r="I4" s="2" t="s">
        <v>128</v>
      </c>
      <c r="J4" s="9" t="s">
        <v>158</v>
      </c>
      <c r="K4" s="2" t="s">
        <v>212</v>
      </c>
      <c r="L4" s="2" t="s">
        <v>213</v>
      </c>
      <c r="M4" s="2" t="s">
        <v>131</v>
      </c>
      <c r="N4" s="2" t="s">
        <v>132</v>
      </c>
      <c r="O4" s="2" t="s">
        <v>133</v>
      </c>
      <c r="P4" s="2" t="s">
        <v>134</v>
      </c>
      <c r="Q4" s="2" t="s">
        <v>218</v>
      </c>
      <c r="R4" s="2" t="s">
        <v>297</v>
      </c>
    </row>
    <row r="5" spans="1:18" s="12" customFormat="1" ht="55.5" customHeight="1">
      <c r="A5" s="110" t="s">
        <v>170</v>
      </c>
      <c r="B5" s="111"/>
      <c r="C5" s="11" t="s">
        <v>136</v>
      </c>
      <c r="D5" s="11" t="s">
        <v>247</v>
      </c>
      <c r="E5" s="11" t="s">
        <v>246</v>
      </c>
      <c r="F5" s="11" t="s">
        <v>245</v>
      </c>
      <c r="G5" s="37" t="s">
        <v>226</v>
      </c>
      <c r="H5" s="60" t="s">
        <v>227</v>
      </c>
      <c r="I5" s="37" t="s">
        <v>228</v>
      </c>
      <c r="J5" s="11" t="s">
        <v>136</v>
      </c>
      <c r="K5" s="37" t="s">
        <v>179</v>
      </c>
      <c r="L5" s="37" t="s">
        <v>180</v>
      </c>
      <c r="M5" s="37" t="s">
        <v>231</v>
      </c>
      <c r="N5" s="37" t="s">
        <v>182</v>
      </c>
      <c r="O5" s="37" t="s">
        <v>386</v>
      </c>
      <c r="P5" s="37" t="s">
        <v>234</v>
      </c>
      <c r="Q5" s="37" t="s">
        <v>185</v>
      </c>
      <c r="R5" s="37" t="s">
        <v>137</v>
      </c>
    </row>
    <row r="6" spans="1:18" s="10" customFormat="1" ht="14.25" customHeight="1">
      <c r="A6" s="13" t="s">
        <v>86</v>
      </c>
      <c r="B6" s="14" t="s">
        <v>87</v>
      </c>
      <c r="C6" s="47">
        <f aca="true" t="shared" si="0" ref="C6:C34">SUM(D6:I6)</f>
        <v>11115</v>
      </c>
      <c r="D6" s="15">
        <f>SUM(D7:D8)</f>
        <v>302</v>
      </c>
      <c r="E6" s="15">
        <f>SUM(E7:E8)</f>
        <v>40</v>
      </c>
      <c r="F6" s="15">
        <f>SUM(F7:F8)</f>
        <v>5499</v>
      </c>
      <c r="G6" s="15">
        <f aca="true" t="shared" si="1" ref="G6:R6">SUM(G7:G8)</f>
        <v>182</v>
      </c>
      <c r="H6" s="15">
        <f t="shared" si="1"/>
        <v>2392</v>
      </c>
      <c r="I6" s="15">
        <f t="shared" si="1"/>
        <v>2700</v>
      </c>
      <c r="J6" s="15">
        <f t="shared" si="1"/>
        <v>51663</v>
      </c>
      <c r="K6" s="15">
        <f t="shared" si="1"/>
        <v>9566</v>
      </c>
      <c r="L6" s="15">
        <f t="shared" si="1"/>
        <v>1775</v>
      </c>
      <c r="M6" s="15">
        <f t="shared" si="1"/>
        <v>3147</v>
      </c>
      <c r="N6" s="15">
        <f t="shared" si="1"/>
        <v>5823</v>
      </c>
      <c r="O6" s="15">
        <f t="shared" si="1"/>
        <v>15930</v>
      </c>
      <c r="P6" s="15">
        <f t="shared" si="1"/>
        <v>2935</v>
      </c>
      <c r="Q6" s="15">
        <f t="shared" si="1"/>
        <v>6216</v>
      </c>
      <c r="R6" s="15">
        <f t="shared" si="1"/>
        <v>6271</v>
      </c>
    </row>
    <row r="7" spans="1:19" s="21" customFormat="1" ht="12">
      <c r="A7" s="16" t="s">
        <v>88</v>
      </c>
      <c r="B7" s="17" t="s">
        <v>89</v>
      </c>
      <c r="C7" s="48">
        <f t="shared" si="0"/>
        <v>561</v>
      </c>
      <c r="D7" s="61">
        <v>1</v>
      </c>
      <c r="E7" s="61">
        <v>1</v>
      </c>
      <c r="F7" s="61">
        <v>205</v>
      </c>
      <c r="G7" s="61">
        <v>156</v>
      </c>
      <c r="H7" s="62">
        <v>147</v>
      </c>
      <c r="I7" s="62">
        <v>51</v>
      </c>
      <c r="J7" s="20">
        <v>16277</v>
      </c>
      <c r="K7" s="62">
        <v>3881</v>
      </c>
      <c r="L7" s="62">
        <v>1393</v>
      </c>
      <c r="M7" s="62">
        <v>1465</v>
      </c>
      <c r="N7" s="62">
        <v>1382</v>
      </c>
      <c r="O7" s="62">
        <v>3492</v>
      </c>
      <c r="P7" s="62">
        <v>212</v>
      </c>
      <c r="Q7" s="62">
        <v>3035</v>
      </c>
      <c r="R7" s="62">
        <f>J7-SUM(K7:Q7)</f>
        <v>1417</v>
      </c>
      <c r="S7" s="10"/>
    </row>
    <row r="8" spans="1:19" s="21" customFormat="1" ht="11.25">
      <c r="A8" s="16" t="s">
        <v>90</v>
      </c>
      <c r="B8" s="17" t="s">
        <v>91</v>
      </c>
      <c r="C8" s="47">
        <f t="shared" si="0"/>
        <v>10554</v>
      </c>
      <c r="D8" s="15">
        <f aca="true" t="shared" si="2" ref="D8:Q8">D9+D18</f>
        <v>301</v>
      </c>
      <c r="E8" s="15">
        <f t="shared" si="2"/>
        <v>39</v>
      </c>
      <c r="F8" s="15">
        <f t="shared" si="2"/>
        <v>5294</v>
      </c>
      <c r="G8" s="15">
        <f t="shared" si="2"/>
        <v>26</v>
      </c>
      <c r="H8" s="15">
        <f t="shared" si="2"/>
        <v>2245</v>
      </c>
      <c r="I8" s="15">
        <f t="shared" si="2"/>
        <v>2649</v>
      </c>
      <c r="J8" s="15">
        <f t="shared" si="2"/>
        <v>35386</v>
      </c>
      <c r="K8" s="15">
        <f t="shared" si="2"/>
        <v>5685</v>
      </c>
      <c r="L8" s="15">
        <f t="shared" si="2"/>
        <v>382</v>
      </c>
      <c r="M8" s="15">
        <f t="shared" si="2"/>
        <v>1682</v>
      </c>
      <c r="N8" s="15">
        <f t="shared" si="2"/>
        <v>4441</v>
      </c>
      <c r="O8" s="15">
        <f t="shared" si="2"/>
        <v>12438</v>
      </c>
      <c r="P8" s="15">
        <f t="shared" si="2"/>
        <v>2723</v>
      </c>
      <c r="Q8" s="15">
        <f t="shared" si="2"/>
        <v>3181</v>
      </c>
      <c r="R8" s="15">
        <f>R9+R18</f>
        <v>4854</v>
      </c>
      <c r="S8" s="10"/>
    </row>
    <row r="9" spans="1:19" s="8" customFormat="1" ht="11.25">
      <c r="A9" s="23" t="s">
        <v>92</v>
      </c>
      <c r="B9" s="24" t="s">
        <v>93</v>
      </c>
      <c r="C9" s="49">
        <f t="shared" si="0"/>
        <v>6078</v>
      </c>
      <c r="D9" s="58">
        <v>131</v>
      </c>
      <c r="E9" s="58">
        <v>17</v>
      </c>
      <c r="F9" s="58">
        <f>SUM(F10:F17)</f>
        <v>3179</v>
      </c>
      <c r="G9" s="58">
        <v>10</v>
      </c>
      <c r="H9" s="26">
        <v>1103</v>
      </c>
      <c r="I9" s="26">
        <v>1638</v>
      </c>
      <c r="J9" s="25">
        <v>19615</v>
      </c>
      <c r="K9" s="26">
        <v>2719</v>
      </c>
      <c r="L9" s="26">
        <v>266</v>
      </c>
      <c r="M9" s="26">
        <v>1131</v>
      </c>
      <c r="N9" s="26">
        <v>2518</v>
      </c>
      <c r="O9" s="26">
        <v>6733</v>
      </c>
      <c r="P9" s="26">
        <v>1947</v>
      </c>
      <c r="Q9" s="26">
        <v>1680</v>
      </c>
      <c r="R9" s="26">
        <f aca="true" t="shared" si="3" ref="R9:R34">J9-SUM(K9:Q9)</f>
        <v>2621</v>
      </c>
      <c r="S9" s="10"/>
    </row>
    <row r="10" spans="1:19" s="8" customFormat="1" ht="11.25">
      <c r="A10" s="27" t="s">
        <v>35</v>
      </c>
      <c r="B10" s="28" t="s">
        <v>94</v>
      </c>
      <c r="C10" s="50">
        <f t="shared" si="0"/>
        <v>110</v>
      </c>
      <c r="D10" s="30">
        <v>0</v>
      </c>
      <c r="E10" s="30">
        <v>0</v>
      </c>
      <c r="F10" s="30">
        <v>0</v>
      </c>
      <c r="G10" s="59">
        <v>1</v>
      </c>
      <c r="H10" s="30">
        <v>94</v>
      </c>
      <c r="I10" s="30">
        <v>15</v>
      </c>
      <c r="J10" s="29">
        <v>245</v>
      </c>
      <c r="K10" s="30">
        <v>58</v>
      </c>
      <c r="L10" s="30">
        <v>12</v>
      </c>
      <c r="M10" s="30">
        <v>6</v>
      </c>
      <c r="N10" s="30">
        <v>24</v>
      </c>
      <c r="O10" s="30">
        <v>77</v>
      </c>
      <c r="P10" s="30">
        <v>10</v>
      </c>
      <c r="Q10" s="30">
        <v>50</v>
      </c>
      <c r="R10" s="30">
        <f t="shared" si="3"/>
        <v>8</v>
      </c>
      <c r="S10" s="10"/>
    </row>
    <row r="11" spans="1:19" s="8" customFormat="1" ht="11.25">
      <c r="A11" s="27" t="s">
        <v>388</v>
      </c>
      <c r="B11" s="28" t="s">
        <v>389</v>
      </c>
      <c r="C11" s="50">
        <f>SUM(D11:I11)</f>
        <v>846</v>
      </c>
      <c r="D11" s="30">
        <v>25</v>
      </c>
      <c r="E11" s="30">
        <v>5</v>
      </c>
      <c r="F11" s="30">
        <v>424</v>
      </c>
      <c r="G11" s="59">
        <v>1</v>
      </c>
      <c r="H11" s="30">
        <v>117</v>
      </c>
      <c r="I11" s="30">
        <v>274</v>
      </c>
      <c r="J11" s="29">
        <v>4439</v>
      </c>
      <c r="K11" s="30">
        <v>507</v>
      </c>
      <c r="L11" s="30">
        <v>18</v>
      </c>
      <c r="M11" s="30">
        <v>126</v>
      </c>
      <c r="N11" s="30">
        <v>665</v>
      </c>
      <c r="O11" s="30">
        <v>2078</v>
      </c>
      <c r="P11" s="30">
        <v>301</v>
      </c>
      <c r="Q11" s="30">
        <v>306</v>
      </c>
      <c r="R11" s="30">
        <f t="shared" si="3"/>
        <v>438</v>
      </c>
      <c r="S11" s="10"/>
    </row>
    <row r="12" spans="1:19" s="8" customFormat="1" ht="11.25">
      <c r="A12" s="27" t="s">
        <v>95</v>
      </c>
      <c r="B12" s="28" t="s">
        <v>36</v>
      </c>
      <c r="C12" s="50">
        <f t="shared" si="0"/>
        <v>1084</v>
      </c>
      <c r="D12" s="30">
        <v>10</v>
      </c>
      <c r="E12" s="30">
        <v>0</v>
      </c>
      <c r="F12" s="30">
        <v>579</v>
      </c>
      <c r="G12" s="59">
        <v>1</v>
      </c>
      <c r="H12" s="30">
        <v>174</v>
      </c>
      <c r="I12" s="30">
        <v>320</v>
      </c>
      <c r="J12" s="29">
        <v>3029</v>
      </c>
      <c r="K12" s="30">
        <v>388</v>
      </c>
      <c r="L12" s="30">
        <v>68</v>
      </c>
      <c r="M12" s="30">
        <v>244</v>
      </c>
      <c r="N12" s="30">
        <v>393</v>
      </c>
      <c r="O12" s="30">
        <v>558</v>
      </c>
      <c r="P12" s="30">
        <v>581</v>
      </c>
      <c r="Q12" s="30">
        <v>220</v>
      </c>
      <c r="R12" s="30">
        <f t="shared" si="3"/>
        <v>577</v>
      </c>
      <c r="S12" s="10"/>
    </row>
    <row r="13" spans="1:19" s="8" customFormat="1" ht="11.25">
      <c r="A13" s="27" t="s">
        <v>405</v>
      </c>
      <c r="B13" s="28" t="s">
        <v>45</v>
      </c>
      <c r="C13" s="50">
        <f t="shared" si="0"/>
        <v>747</v>
      </c>
      <c r="D13" s="30">
        <v>13</v>
      </c>
      <c r="E13" s="30">
        <v>2</v>
      </c>
      <c r="F13" s="30">
        <v>453</v>
      </c>
      <c r="G13" s="30">
        <v>1</v>
      </c>
      <c r="H13" s="30">
        <v>103</v>
      </c>
      <c r="I13" s="30">
        <v>175</v>
      </c>
      <c r="J13" s="29">
        <v>2722</v>
      </c>
      <c r="K13" s="30">
        <v>455</v>
      </c>
      <c r="L13" s="30">
        <v>28</v>
      </c>
      <c r="M13" s="30">
        <v>144</v>
      </c>
      <c r="N13" s="30">
        <v>351</v>
      </c>
      <c r="O13" s="30">
        <v>649</v>
      </c>
      <c r="P13" s="30">
        <v>276</v>
      </c>
      <c r="Q13" s="30">
        <v>289</v>
      </c>
      <c r="R13" s="30">
        <f t="shared" si="3"/>
        <v>530</v>
      </c>
      <c r="S13" s="10"/>
    </row>
    <row r="14" spans="1:19" s="8" customFormat="1" ht="11.25">
      <c r="A14" s="27" t="s">
        <v>390</v>
      </c>
      <c r="B14" s="28" t="s">
        <v>391</v>
      </c>
      <c r="C14" s="50">
        <f>SUM(D14:I14)</f>
        <v>951</v>
      </c>
      <c r="D14" s="30">
        <v>23</v>
      </c>
      <c r="E14" s="30">
        <v>1</v>
      </c>
      <c r="F14" s="30">
        <v>452</v>
      </c>
      <c r="G14" s="59">
        <v>2</v>
      </c>
      <c r="H14" s="30">
        <v>208</v>
      </c>
      <c r="I14" s="30">
        <v>265</v>
      </c>
      <c r="J14" s="29">
        <v>3414</v>
      </c>
      <c r="K14" s="30">
        <v>450</v>
      </c>
      <c r="L14" s="30">
        <v>52</v>
      </c>
      <c r="M14" s="30">
        <v>303</v>
      </c>
      <c r="N14" s="30">
        <v>373</v>
      </c>
      <c r="O14" s="30">
        <v>1099</v>
      </c>
      <c r="P14" s="30">
        <v>365</v>
      </c>
      <c r="Q14" s="30">
        <v>208</v>
      </c>
      <c r="R14" s="30">
        <f t="shared" si="3"/>
        <v>564</v>
      </c>
      <c r="S14" s="10"/>
    </row>
    <row r="15" spans="1:19" s="8" customFormat="1" ht="11.25">
      <c r="A15" s="27" t="s">
        <v>392</v>
      </c>
      <c r="B15" s="28" t="s">
        <v>393</v>
      </c>
      <c r="C15" s="50">
        <f>SUM(D15:I15)</f>
        <v>858</v>
      </c>
      <c r="D15" s="30">
        <v>33</v>
      </c>
      <c r="E15" s="30">
        <v>2</v>
      </c>
      <c r="F15" s="30">
        <v>414</v>
      </c>
      <c r="G15" s="59">
        <v>2</v>
      </c>
      <c r="H15" s="30">
        <v>181</v>
      </c>
      <c r="I15" s="30">
        <v>226</v>
      </c>
      <c r="J15" s="29">
        <v>1961</v>
      </c>
      <c r="K15" s="30">
        <v>305</v>
      </c>
      <c r="L15" s="30">
        <v>20</v>
      </c>
      <c r="M15" s="30">
        <v>67</v>
      </c>
      <c r="N15" s="30">
        <v>245</v>
      </c>
      <c r="O15" s="30">
        <v>805</v>
      </c>
      <c r="P15" s="30">
        <v>113</v>
      </c>
      <c r="Q15" s="30">
        <v>219</v>
      </c>
      <c r="R15" s="30">
        <f t="shared" si="3"/>
        <v>187</v>
      </c>
      <c r="S15" s="10"/>
    </row>
    <row r="16" spans="1:19" s="8" customFormat="1" ht="11.25">
      <c r="A16" s="27" t="s">
        <v>37</v>
      </c>
      <c r="B16" s="28" t="s">
        <v>38</v>
      </c>
      <c r="C16" s="50">
        <f t="shared" si="0"/>
        <v>1482</v>
      </c>
      <c r="D16" s="30">
        <v>27</v>
      </c>
      <c r="E16" s="30">
        <v>7</v>
      </c>
      <c r="F16" s="30">
        <v>857</v>
      </c>
      <c r="G16" s="59">
        <v>2</v>
      </c>
      <c r="H16" s="30">
        <v>226</v>
      </c>
      <c r="I16" s="30">
        <v>363</v>
      </c>
      <c r="J16" s="29">
        <v>3805</v>
      </c>
      <c r="K16" s="30">
        <v>556</v>
      </c>
      <c r="L16" s="30">
        <v>68</v>
      </c>
      <c r="M16" s="30">
        <v>241</v>
      </c>
      <c r="N16" s="30">
        <v>467</v>
      </c>
      <c r="O16" s="30">
        <v>1467</v>
      </c>
      <c r="P16" s="30">
        <v>301</v>
      </c>
      <c r="Q16" s="30">
        <v>388</v>
      </c>
      <c r="R16" s="30">
        <f t="shared" si="3"/>
        <v>317</v>
      </c>
      <c r="S16" s="10"/>
    </row>
    <row r="17" spans="1:19" s="8" customFormat="1" ht="11.25">
      <c r="A17" s="27" t="s">
        <v>39</v>
      </c>
      <c r="B17" s="28" t="s">
        <v>96</v>
      </c>
      <c r="C17" s="50">
        <f t="shared" si="0"/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29">
        <v>0</v>
      </c>
      <c r="K17" s="30">
        <f aca="true" t="shared" si="4" ref="K17:Q17">C17-SUM(D17:J17)</f>
        <v>0</v>
      </c>
      <c r="L17" s="30">
        <f t="shared" si="4"/>
        <v>0</v>
      </c>
      <c r="M17" s="30">
        <f t="shared" si="4"/>
        <v>0</v>
      </c>
      <c r="N17" s="30">
        <f t="shared" si="4"/>
        <v>0</v>
      </c>
      <c r="O17" s="30">
        <f t="shared" si="4"/>
        <v>0</v>
      </c>
      <c r="P17" s="30">
        <f t="shared" si="4"/>
        <v>0</v>
      </c>
      <c r="Q17" s="30">
        <f t="shared" si="4"/>
        <v>0</v>
      </c>
      <c r="R17" s="30">
        <f t="shared" si="3"/>
        <v>0</v>
      </c>
      <c r="S17" s="10"/>
    </row>
    <row r="18" spans="1:19" s="8" customFormat="1" ht="11.25">
      <c r="A18" s="23" t="s">
        <v>97</v>
      </c>
      <c r="B18" s="24" t="s">
        <v>98</v>
      </c>
      <c r="C18" s="49">
        <f t="shared" si="0"/>
        <v>4476</v>
      </c>
      <c r="D18" s="58">
        <v>170</v>
      </c>
      <c r="E18" s="58">
        <v>22</v>
      </c>
      <c r="F18" s="26">
        <f>SUM(F19:F34)</f>
        <v>2115</v>
      </c>
      <c r="G18" s="58">
        <v>16</v>
      </c>
      <c r="H18" s="26">
        <v>1142</v>
      </c>
      <c r="I18" s="26">
        <v>1011</v>
      </c>
      <c r="J18" s="25">
        <v>15771</v>
      </c>
      <c r="K18" s="26">
        <v>2966</v>
      </c>
      <c r="L18" s="26">
        <v>116</v>
      </c>
      <c r="M18" s="26">
        <v>551</v>
      </c>
      <c r="N18" s="26">
        <v>1923</v>
      </c>
      <c r="O18" s="26">
        <v>5705</v>
      </c>
      <c r="P18" s="26">
        <v>776</v>
      </c>
      <c r="Q18" s="26">
        <v>1501</v>
      </c>
      <c r="R18" s="26">
        <f t="shared" si="3"/>
        <v>2233</v>
      </c>
      <c r="S18" s="10"/>
    </row>
    <row r="19" spans="1:19" s="8" customFormat="1" ht="11.25">
      <c r="A19" s="27" t="s">
        <v>42</v>
      </c>
      <c r="B19" s="28" t="s">
        <v>43</v>
      </c>
      <c r="C19" s="50">
        <f t="shared" si="0"/>
        <v>395</v>
      </c>
      <c r="D19" s="30">
        <v>11</v>
      </c>
      <c r="E19" s="30">
        <v>2</v>
      </c>
      <c r="F19" s="30">
        <v>210</v>
      </c>
      <c r="G19" s="30">
        <v>1</v>
      </c>
      <c r="H19" s="30">
        <v>90</v>
      </c>
      <c r="I19" s="30">
        <v>81</v>
      </c>
      <c r="J19" s="29">
        <v>983</v>
      </c>
      <c r="K19" s="30">
        <v>169</v>
      </c>
      <c r="L19" s="30">
        <v>16</v>
      </c>
      <c r="M19" s="30">
        <v>65</v>
      </c>
      <c r="N19" s="30">
        <v>123</v>
      </c>
      <c r="O19" s="30">
        <v>234</v>
      </c>
      <c r="P19" s="30">
        <v>52</v>
      </c>
      <c r="Q19" s="30">
        <v>164</v>
      </c>
      <c r="R19" s="30">
        <f t="shared" si="3"/>
        <v>160</v>
      </c>
      <c r="S19" s="10"/>
    </row>
    <row r="20" spans="1:19" s="8" customFormat="1" ht="11.25">
      <c r="A20" s="27" t="s">
        <v>46</v>
      </c>
      <c r="B20" s="28" t="s">
        <v>47</v>
      </c>
      <c r="C20" s="50">
        <f t="shared" si="0"/>
        <v>299</v>
      </c>
      <c r="D20" s="30">
        <v>12</v>
      </c>
      <c r="E20" s="30">
        <v>0</v>
      </c>
      <c r="F20" s="30">
        <v>153</v>
      </c>
      <c r="G20" s="30">
        <v>1</v>
      </c>
      <c r="H20" s="30">
        <v>66</v>
      </c>
      <c r="I20" s="30">
        <v>67</v>
      </c>
      <c r="J20" s="29">
        <v>1562</v>
      </c>
      <c r="K20" s="30">
        <v>383</v>
      </c>
      <c r="L20" s="30">
        <v>0</v>
      </c>
      <c r="M20" s="30">
        <v>42</v>
      </c>
      <c r="N20" s="30">
        <v>206</v>
      </c>
      <c r="O20" s="30">
        <v>520</v>
      </c>
      <c r="P20" s="30">
        <v>53</v>
      </c>
      <c r="Q20" s="30">
        <v>89</v>
      </c>
      <c r="R20" s="30">
        <f t="shared" si="3"/>
        <v>269</v>
      </c>
      <c r="S20" s="10"/>
    </row>
    <row r="21" spans="1:19" s="8" customFormat="1" ht="11.25">
      <c r="A21" s="27" t="s">
        <v>48</v>
      </c>
      <c r="B21" s="28" t="s">
        <v>49</v>
      </c>
      <c r="C21" s="50">
        <f t="shared" si="0"/>
        <v>328</v>
      </c>
      <c r="D21" s="30">
        <v>18</v>
      </c>
      <c r="E21" s="30">
        <v>2</v>
      </c>
      <c r="F21" s="30">
        <v>142</v>
      </c>
      <c r="G21" s="30">
        <v>1</v>
      </c>
      <c r="H21" s="30">
        <v>84</v>
      </c>
      <c r="I21" s="30">
        <v>81</v>
      </c>
      <c r="J21" s="29">
        <v>1655</v>
      </c>
      <c r="K21" s="30">
        <v>381</v>
      </c>
      <c r="L21" s="30">
        <v>2</v>
      </c>
      <c r="M21" s="30">
        <v>64</v>
      </c>
      <c r="N21" s="30">
        <v>201</v>
      </c>
      <c r="O21" s="30">
        <v>559</v>
      </c>
      <c r="P21" s="30">
        <v>68</v>
      </c>
      <c r="Q21" s="30">
        <v>174</v>
      </c>
      <c r="R21" s="30">
        <f t="shared" si="3"/>
        <v>206</v>
      </c>
      <c r="S21" s="10"/>
    </row>
    <row r="22" spans="1:19" s="8" customFormat="1" ht="11.25">
      <c r="A22" s="27" t="s">
        <v>52</v>
      </c>
      <c r="B22" s="28" t="s">
        <v>53</v>
      </c>
      <c r="C22" s="50">
        <f t="shared" si="0"/>
        <v>489</v>
      </c>
      <c r="D22" s="30">
        <v>27</v>
      </c>
      <c r="E22" s="30">
        <v>1</v>
      </c>
      <c r="F22" s="30">
        <v>226</v>
      </c>
      <c r="G22" s="30">
        <v>1</v>
      </c>
      <c r="H22" s="30">
        <v>108</v>
      </c>
      <c r="I22" s="30">
        <v>126</v>
      </c>
      <c r="J22" s="29">
        <v>1723</v>
      </c>
      <c r="K22" s="30">
        <v>199</v>
      </c>
      <c r="L22" s="30">
        <v>16</v>
      </c>
      <c r="M22" s="30">
        <v>92</v>
      </c>
      <c r="N22" s="30">
        <v>204</v>
      </c>
      <c r="O22" s="30">
        <v>664</v>
      </c>
      <c r="P22" s="30">
        <v>171</v>
      </c>
      <c r="Q22" s="30">
        <v>91</v>
      </c>
      <c r="R22" s="30">
        <f t="shared" si="3"/>
        <v>286</v>
      </c>
      <c r="S22" s="10"/>
    </row>
    <row r="23" spans="1:19" s="8" customFormat="1" ht="11.25">
      <c r="A23" s="27" t="s">
        <v>54</v>
      </c>
      <c r="B23" s="28" t="s">
        <v>55</v>
      </c>
      <c r="C23" s="50">
        <f t="shared" si="0"/>
        <v>284</v>
      </c>
      <c r="D23" s="30">
        <v>14</v>
      </c>
      <c r="E23" s="30">
        <v>1</v>
      </c>
      <c r="F23" s="30">
        <v>133</v>
      </c>
      <c r="G23" s="30">
        <v>1</v>
      </c>
      <c r="H23" s="30">
        <v>61</v>
      </c>
      <c r="I23" s="30">
        <v>74</v>
      </c>
      <c r="J23" s="29">
        <v>1183</v>
      </c>
      <c r="K23" s="30">
        <v>268</v>
      </c>
      <c r="L23" s="30">
        <v>12</v>
      </c>
      <c r="M23" s="30">
        <v>31</v>
      </c>
      <c r="N23" s="30">
        <v>138</v>
      </c>
      <c r="O23" s="30">
        <v>442</v>
      </c>
      <c r="P23" s="30">
        <v>69</v>
      </c>
      <c r="Q23" s="30">
        <v>139</v>
      </c>
      <c r="R23" s="30">
        <f t="shared" si="3"/>
        <v>84</v>
      </c>
      <c r="S23" s="10"/>
    </row>
    <row r="24" spans="1:19" s="8" customFormat="1" ht="11.25">
      <c r="A24" s="27" t="s">
        <v>56</v>
      </c>
      <c r="B24" s="28" t="s">
        <v>57</v>
      </c>
      <c r="C24" s="50">
        <f t="shared" si="0"/>
        <v>424</v>
      </c>
      <c r="D24" s="30">
        <v>21</v>
      </c>
      <c r="E24" s="30">
        <v>1</v>
      </c>
      <c r="F24" s="30">
        <v>212</v>
      </c>
      <c r="G24" s="30">
        <v>1</v>
      </c>
      <c r="H24" s="30">
        <v>101</v>
      </c>
      <c r="I24" s="30">
        <v>88</v>
      </c>
      <c r="J24" s="29">
        <v>1242</v>
      </c>
      <c r="K24" s="30">
        <v>313</v>
      </c>
      <c r="L24" s="30">
        <v>5</v>
      </c>
      <c r="M24" s="30">
        <v>27</v>
      </c>
      <c r="N24" s="30">
        <v>119</v>
      </c>
      <c r="O24" s="30">
        <v>481</v>
      </c>
      <c r="P24" s="30">
        <v>60</v>
      </c>
      <c r="Q24" s="30">
        <v>126</v>
      </c>
      <c r="R24" s="30">
        <f t="shared" si="3"/>
        <v>111</v>
      </c>
      <c r="S24" s="10"/>
    </row>
    <row r="25" spans="1:19" s="8" customFormat="1" ht="11.25">
      <c r="A25" s="27" t="s">
        <v>58</v>
      </c>
      <c r="B25" s="28" t="s">
        <v>59</v>
      </c>
      <c r="C25" s="50">
        <f t="shared" si="0"/>
        <v>269</v>
      </c>
      <c r="D25" s="30">
        <v>18</v>
      </c>
      <c r="E25" s="30">
        <v>1</v>
      </c>
      <c r="F25" s="30">
        <v>122</v>
      </c>
      <c r="G25" s="30">
        <v>1</v>
      </c>
      <c r="H25" s="30">
        <v>69</v>
      </c>
      <c r="I25" s="30">
        <v>58</v>
      </c>
      <c r="J25" s="29">
        <v>526</v>
      </c>
      <c r="K25" s="30">
        <v>43</v>
      </c>
      <c r="L25" s="30">
        <v>5</v>
      </c>
      <c r="M25" s="30">
        <v>6</v>
      </c>
      <c r="N25" s="30">
        <v>57</v>
      </c>
      <c r="O25" s="30">
        <v>215</v>
      </c>
      <c r="P25" s="30">
        <v>17</v>
      </c>
      <c r="Q25" s="30">
        <v>73</v>
      </c>
      <c r="R25" s="30">
        <f t="shared" si="3"/>
        <v>110</v>
      </c>
      <c r="S25" s="10"/>
    </row>
    <row r="26" spans="1:19" s="8" customFormat="1" ht="11.25">
      <c r="A26" s="27" t="s">
        <v>64</v>
      </c>
      <c r="B26" s="28" t="s">
        <v>65</v>
      </c>
      <c r="C26" s="50">
        <f t="shared" si="0"/>
        <v>335</v>
      </c>
      <c r="D26" s="30">
        <v>24</v>
      </c>
      <c r="E26" s="30">
        <v>5</v>
      </c>
      <c r="F26" s="30">
        <v>173</v>
      </c>
      <c r="G26" s="30">
        <v>1</v>
      </c>
      <c r="H26" s="30">
        <v>69</v>
      </c>
      <c r="I26" s="30">
        <v>63</v>
      </c>
      <c r="J26" s="29">
        <v>1987</v>
      </c>
      <c r="K26" s="30">
        <v>414</v>
      </c>
      <c r="L26" s="30">
        <v>20</v>
      </c>
      <c r="M26" s="30">
        <v>51</v>
      </c>
      <c r="N26" s="30">
        <v>282</v>
      </c>
      <c r="O26" s="30">
        <v>811</v>
      </c>
      <c r="P26" s="30">
        <v>48</v>
      </c>
      <c r="Q26" s="30">
        <v>143</v>
      </c>
      <c r="R26" s="30">
        <f t="shared" si="3"/>
        <v>218</v>
      </c>
      <c r="S26" s="10"/>
    </row>
    <row r="27" spans="1:19" s="8" customFormat="1" ht="11.25">
      <c r="A27" s="27" t="s">
        <v>66</v>
      </c>
      <c r="B27" s="28" t="s">
        <v>67</v>
      </c>
      <c r="C27" s="50">
        <f t="shared" si="0"/>
        <v>208</v>
      </c>
      <c r="D27" s="30">
        <v>9</v>
      </c>
      <c r="E27" s="30">
        <v>3</v>
      </c>
      <c r="F27" s="30">
        <v>76</v>
      </c>
      <c r="G27" s="30">
        <v>1</v>
      </c>
      <c r="H27" s="30">
        <v>65</v>
      </c>
      <c r="I27" s="30">
        <v>54</v>
      </c>
      <c r="J27" s="29">
        <v>832</v>
      </c>
      <c r="K27" s="30">
        <v>187</v>
      </c>
      <c r="L27" s="30">
        <v>10</v>
      </c>
      <c r="M27" s="30">
        <v>53</v>
      </c>
      <c r="N27" s="30">
        <v>109</v>
      </c>
      <c r="O27" s="30">
        <v>281</v>
      </c>
      <c r="P27" s="30">
        <v>23</v>
      </c>
      <c r="Q27" s="30">
        <v>95</v>
      </c>
      <c r="R27" s="30">
        <f t="shared" si="3"/>
        <v>74</v>
      </c>
      <c r="S27" s="10"/>
    </row>
    <row r="28" spans="1:19" s="8" customFormat="1" ht="11.25">
      <c r="A28" s="27" t="s">
        <v>68</v>
      </c>
      <c r="B28" s="28" t="s">
        <v>69</v>
      </c>
      <c r="C28" s="50">
        <f t="shared" si="0"/>
        <v>309</v>
      </c>
      <c r="D28" s="30">
        <v>10</v>
      </c>
      <c r="E28" s="30">
        <v>1</v>
      </c>
      <c r="F28" s="30">
        <v>145</v>
      </c>
      <c r="G28" s="30">
        <v>1</v>
      </c>
      <c r="H28" s="30">
        <v>78</v>
      </c>
      <c r="I28" s="30">
        <v>74</v>
      </c>
      <c r="J28" s="29">
        <v>1098</v>
      </c>
      <c r="K28" s="30">
        <v>163</v>
      </c>
      <c r="L28" s="30">
        <v>3</v>
      </c>
      <c r="M28" s="30">
        <v>34</v>
      </c>
      <c r="N28" s="30">
        <v>109</v>
      </c>
      <c r="O28" s="30">
        <v>460</v>
      </c>
      <c r="P28" s="30">
        <v>37</v>
      </c>
      <c r="Q28" s="30">
        <v>171</v>
      </c>
      <c r="R28" s="30">
        <f t="shared" si="3"/>
        <v>121</v>
      </c>
      <c r="S28" s="10"/>
    </row>
    <row r="29" spans="1:19" s="8" customFormat="1" ht="11.25">
      <c r="A29" s="27" t="s">
        <v>70</v>
      </c>
      <c r="B29" s="28" t="s">
        <v>71</v>
      </c>
      <c r="C29" s="50">
        <f t="shared" si="0"/>
        <v>105</v>
      </c>
      <c r="D29" s="30">
        <v>1</v>
      </c>
      <c r="E29" s="30">
        <v>1</v>
      </c>
      <c r="F29" s="30">
        <v>24</v>
      </c>
      <c r="G29" s="30">
        <v>1</v>
      </c>
      <c r="H29" s="30">
        <v>54</v>
      </c>
      <c r="I29" s="30">
        <v>24</v>
      </c>
      <c r="J29" s="29">
        <v>422</v>
      </c>
      <c r="K29" s="30">
        <v>74</v>
      </c>
      <c r="L29" s="30">
        <v>0</v>
      </c>
      <c r="M29" s="30">
        <v>2</v>
      </c>
      <c r="N29" s="30">
        <v>81</v>
      </c>
      <c r="O29" s="30">
        <v>166</v>
      </c>
      <c r="P29" s="30">
        <v>10</v>
      </c>
      <c r="Q29" s="30">
        <v>48</v>
      </c>
      <c r="R29" s="30">
        <f t="shared" si="3"/>
        <v>41</v>
      </c>
      <c r="S29" s="10"/>
    </row>
    <row r="30" spans="1:19" s="8" customFormat="1" ht="11.25">
      <c r="A30" s="27" t="s">
        <v>72</v>
      </c>
      <c r="B30" s="28" t="s">
        <v>73</v>
      </c>
      <c r="C30" s="50">
        <f t="shared" si="0"/>
        <v>358</v>
      </c>
      <c r="D30" s="30">
        <v>1</v>
      </c>
      <c r="E30" s="30">
        <v>1</v>
      </c>
      <c r="F30" s="30">
        <v>193</v>
      </c>
      <c r="G30" s="30">
        <v>1</v>
      </c>
      <c r="H30" s="30">
        <v>84</v>
      </c>
      <c r="I30" s="30">
        <v>78</v>
      </c>
      <c r="J30" s="29">
        <v>690</v>
      </c>
      <c r="K30" s="30">
        <v>103</v>
      </c>
      <c r="L30" s="30">
        <v>10</v>
      </c>
      <c r="M30" s="30">
        <v>18</v>
      </c>
      <c r="N30" s="30">
        <v>81</v>
      </c>
      <c r="O30" s="30">
        <v>285</v>
      </c>
      <c r="P30" s="30">
        <v>47</v>
      </c>
      <c r="Q30" s="30">
        <v>59</v>
      </c>
      <c r="R30" s="30">
        <f t="shared" si="3"/>
        <v>87</v>
      </c>
      <c r="S30" s="10"/>
    </row>
    <row r="31" spans="1:19" s="8" customFormat="1" ht="11.25">
      <c r="A31" s="27" t="s">
        <v>74</v>
      </c>
      <c r="B31" s="28" t="s">
        <v>75</v>
      </c>
      <c r="C31" s="50">
        <f t="shared" si="0"/>
        <v>327</v>
      </c>
      <c r="D31" s="30">
        <v>1</v>
      </c>
      <c r="E31" s="30">
        <v>1</v>
      </c>
      <c r="F31" s="30">
        <v>160</v>
      </c>
      <c r="G31" s="30">
        <v>1</v>
      </c>
      <c r="H31" s="30">
        <v>97</v>
      </c>
      <c r="I31" s="30">
        <v>67</v>
      </c>
      <c r="J31" s="29">
        <v>759</v>
      </c>
      <c r="K31" s="30">
        <v>111</v>
      </c>
      <c r="L31" s="30">
        <v>6</v>
      </c>
      <c r="M31" s="30">
        <v>24</v>
      </c>
      <c r="N31" s="30">
        <v>82</v>
      </c>
      <c r="O31" s="30">
        <v>330</v>
      </c>
      <c r="P31" s="30">
        <v>69</v>
      </c>
      <c r="Q31" s="30">
        <v>55</v>
      </c>
      <c r="R31" s="30">
        <f t="shared" si="3"/>
        <v>82</v>
      </c>
      <c r="S31" s="10"/>
    </row>
    <row r="32" spans="1:19" s="8" customFormat="1" ht="11.25">
      <c r="A32" s="27" t="s">
        <v>78</v>
      </c>
      <c r="B32" s="28" t="s">
        <v>79</v>
      </c>
      <c r="C32" s="50">
        <f t="shared" si="0"/>
        <v>259</v>
      </c>
      <c r="D32" s="30">
        <v>1</v>
      </c>
      <c r="E32" s="30">
        <v>0</v>
      </c>
      <c r="F32" s="30">
        <v>120</v>
      </c>
      <c r="G32" s="30">
        <v>1</v>
      </c>
      <c r="H32" s="30">
        <v>82</v>
      </c>
      <c r="I32" s="30">
        <v>55</v>
      </c>
      <c r="J32" s="29">
        <v>509</v>
      </c>
      <c r="K32" s="30">
        <v>71</v>
      </c>
      <c r="L32" s="30">
        <v>5</v>
      </c>
      <c r="M32" s="30">
        <v>19</v>
      </c>
      <c r="N32" s="30">
        <v>87</v>
      </c>
      <c r="O32" s="30">
        <v>188</v>
      </c>
      <c r="P32" s="30">
        <v>39</v>
      </c>
      <c r="Q32" s="30">
        <v>47</v>
      </c>
      <c r="R32" s="30">
        <f t="shared" si="3"/>
        <v>53</v>
      </c>
      <c r="S32" s="10"/>
    </row>
    <row r="33" spans="1:19" s="8" customFormat="1" ht="11.25">
      <c r="A33" s="27" t="s">
        <v>99</v>
      </c>
      <c r="B33" s="31" t="s">
        <v>82</v>
      </c>
      <c r="C33" s="50">
        <f t="shared" si="0"/>
        <v>74</v>
      </c>
      <c r="D33" s="30">
        <v>1</v>
      </c>
      <c r="E33" s="30">
        <v>1</v>
      </c>
      <c r="F33" s="30">
        <v>23</v>
      </c>
      <c r="G33" s="30">
        <v>1</v>
      </c>
      <c r="H33" s="30">
        <v>32</v>
      </c>
      <c r="I33" s="30">
        <v>16</v>
      </c>
      <c r="J33" s="29">
        <v>524</v>
      </c>
      <c r="K33" s="30">
        <v>70</v>
      </c>
      <c r="L33" s="30">
        <v>6</v>
      </c>
      <c r="M33" s="30">
        <v>19</v>
      </c>
      <c r="N33" s="30">
        <v>42</v>
      </c>
      <c r="O33" s="30">
        <v>59</v>
      </c>
      <c r="P33" s="30">
        <v>11</v>
      </c>
      <c r="Q33" s="30">
        <v>27</v>
      </c>
      <c r="R33" s="30">
        <f t="shared" si="3"/>
        <v>290</v>
      </c>
      <c r="S33" s="10"/>
    </row>
    <row r="34" spans="1:19" s="8" customFormat="1" ht="11.25">
      <c r="A34" s="27" t="s">
        <v>100</v>
      </c>
      <c r="B34" s="31" t="s">
        <v>83</v>
      </c>
      <c r="C34" s="50">
        <f t="shared" si="0"/>
        <v>13</v>
      </c>
      <c r="D34" s="30">
        <v>1</v>
      </c>
      <c r="E34" s="30">
        <v>1</v>
      </c>
      <c r="F34" s="30">
        <v>3</v>
      </c>
      <c r="G34" s="30">
        <v>1</v>
      </c>
      <c r="H34" s="30">
        <v>2</v>
      </c>
      <c r="I34" s="30">
        <v>5</v>
      </c>
      <c r="J34" s="29">
        <v>76</v>
      </c>
      <c r="K34" s="30">
        <v>17</v>
      </c>
      <c r="L34" s="30">
        <v>0</v>
      </c>
      <c r="M34" s="30">
        <v>4</v>
      </c>
      <c r="N34" s="30">
        <v>2</v>
      </c>
      <c r="O34" s="30">
        <v>10</v>
      </c>
      <c r="P34" s="30">
        <v>2</v>
      </c>
      <c r="Q34" s="30">
        <v>0</v>
      </c>
      <c r="R34" s="30">
        <f t="shared" si="3"/>
        <v>41</v>
      </c>
      <c r="S34" s="10"/>
    </row>
    <row r="35" spans="1:2" ht="11.25">
      <c r="A35" s="32" t="s">
        <v>401</v>
      </c>
      <c r="B35" s="33"/>
    </row>
    <row r="36" spans="1:18" s="34" customFormat="1" ht="12" customHeight="1">
      <c r="A36" s="99" t="s">
        <v>402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1:19" s="3" customFormat="1" ht="13.5" customHeight="1">
      <c r="A37" s="73" t="s">
        <v>414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72"/>
    </row>
  </sheetData>
  <sheetProtection/>
  <mergeCells count="8">
    <mergeCell ref="A37:R37"/>
    <mergeCell ref="A36:R36"/>
    <mergeCell ref="A1:R1"/>
    <mergeCell ref="A2:R2"/>
    <mergeCell ref="A3:B4"/>
    <mergeCell ref="C3:I3"/>
    <mergeCell ref="J3:R3"/>
    <mergeCell ref="A5:B5"/>
  </mergeCells>
  <printOptions horizontalCentered="1" verticalCentered="1"/>
  <pageMargins left="0.49" right="0.52" top="0.39" bottom="0.43" header="0.28" footer="0.33"/>
  <pageSetup fitToHeight="1" fitToWidth="1" horizontalDpi="600" verticalDpi="600" orientation="landscape" paperSize="9" scale="77" r:id="rId1"/>
  <ignoredErrors>
    <ignoredError sqref="C34 C10:C33 C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zoomScalePageLayoutView="0" workbookViewId="0" topLeftCell="A1">
      <pane xSplit="2" ySplit="8" topLeftCell="C9" activePane="bottomRight" state="frozen"/>
      <selection pane="topLeft" activeCell="G33" sqref="G33"/>
      <selection pane="topRight" activeCell="G33" sqref="G33"/>
      <selection pane="bottomLeft" activeCell="G33" sqref="G33"/>
      <selection pane="bottomRight" activeCell="A37" sqref="A37"/>
    </sheetView>
  </sheetViews>
  <sheetFormatPr defaultColWidth="11.83203125" defaultRowHeight="12"/>
  <cols>
    <col min="1" max="1" width="15.33203125" style="32" customWidth="1"/>
    <col min="2" max="2" width="21.16015625" style="35" customWidth="1"/>
    <col min="3" max="6" width="10.5" style="32" customWidth="1"/>
    <col min="7" max="8" width="11.66015625" style="32" customWidth="1"/>
    <col min="9" max="9" width="11.33203125" style="32" customWidth="1"/>
    <col min="10" max="10" width="8.66015625" style="32" customWidth="1"/>
    <col min="11" max="11" width="12" style="32" customWidth="1"/>
    <col min="12" max="12" width="11.83203125" style="32" customWidth="1"/>
    <col min="13" max="13" width="11.16015625" style="32" customWidth="1"/>
    <col min="14" max="14" width="11.5" style="32" customWidth="1"/>
    <col min="15" max="15" width="11.33203125" style="32" customWidth="1"/>
    <col min="16" max="16" width="11.5" style="32" customWidth="1"/>
    <col min="17" max="17" width="11.33203125" style="32" customWidth="1"/>
    <col min="18" max="18" width="14.33203125" style="32" customWidth="1"/>
    <col min="19" max="16384" width="11.83203125" style="32" customWidth="1"/>
  </cols>
  <sheetData>
    <row r="1" spans="1:18" s="8" customFormat="1" ht="33.75" customHeight="1">
      <c r="A1" s="102" t="s">
        <v>84</v>
      </c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1:18" s="8" customFormat="1" ht="15" customHeight="1">
      <c r="A2" s="104" t="s">
        <v>412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</row>
    <row r="3" spans="1:18" s="8" customFormat="1" ht="11.25">
      <c r="A3" s="105" t="s">
        <v>202</v>
      </c>
      <c r="B3" s="106"/>
      <c r="C3" s="109" t="s">
        <v>186</v>
      </c>
      <c r="D3" s="109"/>
      <c r="E3" s="109"/>
      <c r="F3" s="109"/>
      <c r="G3" s="109"/>
      <c r="H3" s="109"/>
      <c r="I3" s="109"/>
      <c r="J3" s="109" t="s">
        <v>198</v>
      </c>
      <c r="K3" s="109"/>
      <c r="L3" s="109"/>
      <c r="M3" s="109"/>
      <c r="N3" s="109"/>
      <c r="O3" s="109"/>
      <c r="P3" s="109"/>
      <c r="Q3" s="109"/>
      <c r="R3" s="109"/>
    </row>
    <row r="4" spans="1:18" s="10" customFormat="1" ht="48" customHeight="1">
      <c r="A4" s="107"/>
      <c r="B4" s="108"/>
      <c r="C4" s="9" t="s">
        <v>158</v>
      </c>
      <c r="D4" s="9" t="s">
        <v>125</v>
      </c>
      <c r="E4" s="9" t="s">
        <v>126</v>
      </c>
      <c r="F4" s="9" t="s">
        <v>127</v>
      </c>
      <c r="G4" s="2" t="s">
        <v>209</v>
      </c>
      <c r="H4" s="2" t="s">
        <v>210</v>
      </c>
      <c r="I4" s="2" t="s">
        <v>128</v>
      </c>
      <c r="J4" s="9" t="s">
        <v>158</v>
      </c>
      <c r="K4" s="2" t="s">
        <v>212</v>
      </c>
      <c r="L4" s="2" t="s">
        <v>213</v>
      </c>
      <c r="M4" s="2" t="s">
        <v>131</v>
      </c>
      <c r="N4" s="2" t="s">
        <v>132</v>
      </c>
      <c r="O4" s="2" t="s">
        <v>133</v>
      </c>
      <c r="P4" s="2" t="s">
        <v>134</v>
      </c>
      <c r="Q4" s="2" t="s">
        <v>218</v>
      </c>
      <c r="R4" s="2" t="s">
        <v>297</v>
      </c>
    </row>
    <row r="5" spans="1:18" s="12" customFormat="1" ht="55.5" customHeight="1">
      <c r="A5" s="110" t="s">
        <v>170</v>
      </c>
      <c r="B5" s="111"/>
      <c r="C5" s="11" t="s">
        <v>136</v>
      </c>
      <c r="D5" s="11" t="s">
        <v>247</v>
      </c>
      <c r="E5" s="11" t="s">
        <v>246</v>
      </c>
      <c r="F5" s="11" t="s">
        <v>245</v>
      </c>
      <c r="G5" s="37" t="s">
        <v>226</v>
      </c>
      <c r="H5" s="60" t="s">
        <v>227</v>
      </c>
      <c r="I5" s="37" t="s">
        <v>228</v>
      </c>
      <c r="J5" s="11" t="s">
        <v>136</v>
      </c>
      <c r="K5" s="37" t="s">
        <v>179</v>
      </c>
      <c r="L5" s="37" t="s">
        <v>180</v>
      </c>
      <c r="M5" s="37" t="s">
        <v>231</v>
      </c>
      <c r="N5" s="37" t="s">
        <v>182</v>
      </c>
      <c r="O5" s="37" t="s">
        <v>386</v>
      </c>
      <c r="P5" s="37" t="s">
        <v>234</v>
      </c>
      <c r="Q5" s="37" t="s">
        <v>185</v>
      </c>
      <c r="R5" s="37" t="s">
        <v>137</v>
      </c>
    </row>
    <row r="6" spans="1:18" s="10" customFormat="1" ht="14.25" customHeight="1">
      <c r="A6" s="13" t="s">
        <v>86</v>
      </c>
      <c r="B6" s="14" t="s">
        <v>87</v>
      </c>
      <c r="C6" s="47">
        <f aca="true" t="shared" si="0" ref="C6:C34">SUM(D6:I6)</f>
        <v>11105</v>
      </c>
      <c r="D6" s="15">
        <f aca="true" t="shared" si="1" ref="D6:R6">SUM(D7:D8)</f>
        <v>302</v>
      </c>
      <c r="E6" s="15">
        <f t="shared" si="1"/>
        <v>40</v>
      </c>
      <c r="F6" s="15">
        <f t="shared" si="1"/>
        <v>5485</v>
      </c>
      <c r="G6" s="15">
        <f t="shared" si="1"/>
        <v>181</v>
      </c>
      <c r="H6" s="15">
        <f t="shared" si="1"/>
        <v>2412</v>
      </c>
      <c r="I6" s="15">
        <f t="shared" si="1"/>
        <v>2685</v>
      </c>
      <c r="J6" s="15">
        <f t="shared" si="1"/>
        <v>50030</v>
      </c>
      <c r="K6" s="15">
        <f t="shared" si="1"/>
        <v>9254</v>
      </c>
      <c r="L6" s="15">
        <f t="shared" si="1"/>
        <v>1699</v>
      </c>
      <c r="M6" s="15">
        <f t="shared" si="1"/>
        <v>2966</v>
      </c>
      <c r="N6" s="15">
        <f t="shared" si="1"/>
        <v>5709</v>
      </c>
      <c r="O6" s="15">
        <f t="shared" si="1"/>
        <v>15428</v>
      </c>
      <c r="P6" s="15">
        <f t="shared" si="1"/>
        <v>2877</v>
      </c>
      <c r="Q6" s="15">
        <f t="shared" si="1"/>
        <v>6025</v>
      </c>
      <c r="R6" s="15">
        <f t="shared" si="1"/>
        <v>6072</v>
      </c>
    </row>
    <row r="7" spans="1:19" s="21" customFormat="1" ht="12">
      <c r="A7" s="16" t="s">
        <v>88</v>
      </c>
      <c r="B7" s="17" t="s">
        <v>89</v>
      </c>
      <c r="C7" s="48">
        <f t="shared" si="0"/>
        <v>555</v>
      </c>
      <c r="D7" s="61">
        <v>1</v>
      </c>
      <c r="E7" s="61">
        <v>1</v>
      </c>
      <c r="F7" s="61">
        <v>203</v>
      </c>
      <c r="G7" s="61">
        <v>155</v>
      </c>
      <c r="H7" s="62">
        <v>144</v>
      </c>
      <c r="I7" s="62">
        <v>51</v>
      </c>
      <c r="J7" s="20">
        <v>15539</v>
      </c>
      <c r="K7" s="62">
        <v>3719</v>
      </c>
      <c r="L7" s="62">
        <v>1320</v>
      </c>
      <c r="M7" s="62">
        <v>1403</v>
      </c>
      <c r="N7" s="62">
        <v>1324</v>
      </c>
      <c r="O7" s="62">
        <v>3324</v>
      </c>
      <c r="P7" s="62">
        <v>219</v>
      </c>
      <c r="Q7" s="62">
        <v>2883</v>
      </c>
      <c r="R7" s="62">
        <f>J7-SUM(K7:Q7)</f>
        <v>1347</v>
      </c>
      <c r="S7" s="10"/>
    </row>
    <row r="8" spans="1:19" s="21" customFormat="1" ht="11.25">
      <c r="A8" s="16" t="s">
        <v>90</v>
      </c>
      <c r="B8" s="17" t="s">
        <v>91</v>
      </c>
      <c r="C8" s="47">
        <f t="shared" si="0"/>
        <v>10550</v>
      </c>
      <c r="D8" s="15">
        <f aca="true" t="shared" si="2" ref="D8:Q8">D9+D18</f>
        <v>301</v>
      </c>
      <c r="E8" s="15">
        <f t="shared" si="2"/>
        <v>39</v>
      </c>
      <c r="F8" s="15">
        <f t="shared" si="2"/>
        <v>5282</v>
      </c>
      <c r="G8" s="15">
        <f t="shared" si="2"/>
        <v>26</v>
      </c>
      <c r="H8" s="15">
        <f t="shared" si="2"/>
        <v>2268</v>
      </c>
      <c r="I8" s="15">
        <f t="shared" si="2"/>
        <v>2634</v>
      </c>
      <c r="J8" s="15">
        <f t="shared" si="2"/>
        <v>34491</v>
      </c>
      <c r="K8" s="15">
        <f t="shared" si="2"/>
        <v>5535</v>
      </c>
      <c r="L8" s="15">
        <f t="shared" si="2"/>
        <v>379</v>
      </c>
      <c r="M8" s="15">
        <f t="shared" si="2"/>
        <v>1563</v>
      </c>
      <c r="N8" s="15">
        <f t="shared" si="2"/>
        <v>4385</v>
      </c>
      <c r="O8" s="15">
        <f t="shared" si="2"/>
        <v>12104</v>
      </c>
      <c r="P8" s="15">
        <f t="shared" si="2"/>
        <v>2658</v>
      </c>
      <c r="Q8" s="15">
        <f t="shared" si="2"/>
        <v>3142</v>
      </c>
      <c r="R8" s="15">
        <f>R9+R18</f>
        <v>4725</v>
      </c>
      <c r="S8" s="10"/>
    </row>
    <row r="9" spans="1:19" s="8" customFormat="1" ht="11.25">
      <c r="A9" s="23" t="s">
        <v>92</v>
      </c>
      <c r="B9" s="24" t="s">
        <v>93</v>
      </c>
      <c r="C9" s="49">
        <f t="shared" si="0"/>
        <v>6090</v>
      </c>
      <c r="D9" s="58">
        <v>131</v>
      </c>
      <c r="E9" s="58">
        <v>17</v>
      </c>
      <c r="F9" s="58">
        <v>3186</v>
      </c>
      <c r="G9" s="58">
        <v>10</v>
      </c>
      <c r="H9" s="26">
        <v>1128</v>
      </c>
      <c r="I9" s="26">
        <v>1618</v>
      </c>
      <c r="J9" s="25">
        <v>19309</v>
      </c>
      <c r="K9" s="26">
        <v>2751</v>
      </c>
      <c r="L9" s="26">
        <v>260</v>
      </c>
      <c r="M9" s="26">
        <v>1068</v>
      </c>
      <c r="N9" s="26">
        <v>2497</v>
      </c>
      <c r="O9" s="26">
        <v>6612</v>
      </c>
      <c r="P9" s="26">
        <v>1887</v>
      </c>
      <c r="Q9" s="26">
        <v>1692</v>
      </c>
      <c r="R9" s="26">
        <v>2542</v>
      </c>
      <c r="S9" s="10"/>
    </row>
    <row r="10" spans="1:19" s="8" customFormat="1" ht="11.25">
      <c r="A10" s="27" t="s">
        <v>35</v>
      </c>
      <c r="B10" s="28" t="s">
        <v>94</v>
      </c>
      <c r="C10" s="50">
        <f t="shared" si="0"/>
        <v>113</v>
      </c>
      <c r="D10" s="59">
        <v>0</v>
      </c>
      <c r="E10" s="58">
        <v>0</v>
      </c>
      <c r="F10" s="59">
        <v>0</v>
      </c>
      <c r="G10" s="59">
        <v>1</v>
      </c>
      <c r="H10" s="30">
        <v>97</v>
      </c>
      <c r="I10" s="30">
        <v>15</v>
      </c>
      <c r="J10" s="29">
        <v>246</v>
      </c>
      <c r="K10" s="30">
        <v>60</v>
      </c>
      <c r="L10" s="30">
        <v>12</v>
      </c>
      <c r="M10" s="30">
        <v>6</v>
      </c>
      <c r="N10" s="30">
        <v>24</v>
      </c>
      <c r="O10" s="30">
        <v>77</v>
      </c>
      <c r="P10" s="30">
        <v>10</v>
      </c>
      <c r="Q10" s="30">
        <v>50</v>
      </c>
      <c r="R10" s="30">
        <v>7</v>
      </c>
      <c r="S10" s="10"/>
    </row>
    <row r="11" spans="1:19" s="8" customFormat="1" ht="11.25">
      <c r="A11" s="27" t="s">
        <v>388</v>
      </c>
      <c r="B11" s="28" t="s">
        <v>389</v>
      </c>
      <c r="C11" s="50">
        <f>SUM(D11:I11)</f>
        <v>838</v>
      </c>
      <c r="D11" s="59">
        <v>25</v>
      </c>
      <c r="E11" s="59">
        <v>5</v>
      </c>
      <c r="F11" s="59">
        <v>422</v>
      </c>
      <c r="G11" s="59">
        <v>1</v>
      </c>
      <c r="H11" s="30">
        <v>117</v>
      </c>
      <c r="I11" s="30">
        <v>268</v>
      </c>
      <c r="J11" s="29">
        <v>4122</v>
      </c>
      <c r="K11" s="30">
        <v>462</v>
      </c>
      <c r="L11" s="30">
        <v>16</v>
      </c>
      <c r="M11" s="30">
        <v>113</v>
      </c>
      <c r="N11" s="30">
        <v>624</v>
      </c>
      <c r="O11" s="30">
        <v>1933</v>
      </c>
      <c r="P11" s="30">
        <v>282</v>
      </c>
      <c r="Q11" s="30">
        <v>290</v>
      </c>
      <c r="R11" s="30">
        <v>402</v>
      </c>
      <c r="S11" s="10"/>
    </row>
    <row r="12" spans="1:19" s="8" customFormat="1" ht="11.25">
      <c r="A12" s="27" t="s">
        <v>95</v>
      </c>
      <c r="B12" s="28" t="s">
        <v>36</v>
      </c>
      <c r="C12" s="50">
        <f t="shared" si="0"/>
        <v>1071</v>
      </c>
      <c r="D12" s="59">
        <v>10</v>
      </c>
      <c r="E12" s="59">
        <v>0</v>
      </c>
      <c r="F12" s="59">
        <v>569</v>
      </c>
      <c r="G12" s="59">
        <v>1</v>
      </c>
      <c r="H12" s="30">
        <v>173</v>
      </c>
      <c r="I12" s="30">
        <v>318</v>
      </c>
      <c r="J12" s="29">
        <v>2960</v>
      </c>
      <c r="K12" s="30">
        <v>371</v>
      </c>
      <c r="L12" s="30">
        <v>64</v>
      </c>
      <c r="M12" s="30">
        <v>238</v>
      </c>
      <c r="N12" s="30">
        <v>399</v>
      </c>
      <c r="O12" s="30">
        <v>557</v>
      </c>
      <c r="P12" s="30">
        <v>544</v>
      </c>
      <c r="Q12" s="30">
        <v>231</v>
      </c>
      <c r="R12" s="30">
        <v>556</v>
      </c>
      <c r="S12" s="10"/>
    </row>
    <row r="13" spans="1:19" s="8" customFormat="1" ht="11.25">
      <c r="A13" s="27" t="s">
        <v>405</v>
      </c>
      <c r="B13" s="28" t="s">
        <v>45</v>
      </c>
      <c r="C13" s="50">
        <f t="shared" si="0"/>
        <v>788</v>
      </c>
      <c r="D13" s="59">
        <v>13</v>
      </c>
      <c r="E13" s="59">
        <v>2</v>
      </c>
      <c r="F13" s="30">
        <v>481</v>
      </c>
      <c r="G13" s="30">
        <v>1</v>
      </c>
      <c r="H13" s="30">
        <v>121</v>
      </c>
      <c r="I13" s="30">
        <v>170</v>
      </c>
      <c r="J13" s="29">
        <v>2558</v>
      </c>
      <c r="K13" s="30">
        <v>418</v>
      </c>
      <c r="L13" s="30">
        <v>26</v>
      </c>
      <c r="M13" s="30">
        <v>141</v>
      </c>
      <c r="N13" s="30">
        <v>331</v>
      </c>
      <c r="O13" s="30">
        <v>621</v>
      </c>
      <c r="P13" s="30">
        <v>267</v>
      </c>
      <c r="Q13" s="30">
        <v>272</v>
      </c>
      <c r="R13" s="30">
        <v>482</v>
      </c>
      <c r="S13" s="10"/>
    </row>
    <row r="14" spans="1:19" s="8" customFormat="1" ht="11.25">
      <c r="A14" s="27" t="s">
        <v>390</v>
      </c>
      <c r="B14" s="28" t="s">
        <v>391</v>
      </c>
      <c r="C14" s="50">
        <f>SUM(D14:I14)</f>
        <v>948</v>
      </c>
      <c r="D14" s="59">
        <v>23</v>
      </c>
      <c r="E14" s="59">
        <v>1</v>
      </c>
      <c r="F14" s="59">
        <v>444</v>
      </c>
      <c r="G14" s="59">
        <v>2</v>
      </c>
      <c r="H14" s="30">
        <v>215</v>
      </c>
      <c r="I14" s="30">
        <v>263</v>
      </c>
      <c r="J14" s="29">
        <v>3303</v>
      </c>
      <c r="K14" s="30">
        <v>479</v>
      </c>
      <c r="L14" s="30">
        <v>48</v>
      </c>
      <c r="M14" s="30">
        <v>263</v>
      </c>
      <c r="N14" s="30">
        <v>343</v>
      </c>
      <c r="O14" s="30">
        <v>1045</v>
      </c>
      <c r="P14" s="30">
        <v>346</v>
      </c>
      <c r="Q14" s="30">
        <v>204</v>
      </c>
      <c r="R14" s="30">
        <v>575</v>
      </c>
      <c r="S14" s="10"/>
    </row>
    <row r="15" spans="1:19" s="8" customFormat="1" ht="11.25">
      <c r="A15" s="27" t="s">
        <v>392</v>
      </c>
      <c r="B15" s="28" t="s">
        <v>393</v>
      </c>
      <c r="C15" s="50">
        <f>SUM(D15:I15)</f>
        <v>854</v>
      </c>
      <c r="D15" s="59">
        <v>33</v>
      </c>
      <c r="E15" s="59">
        <v>2</v>
      </c>
      <c r="F15" s="59">
        <v>414</v>
      </c>
      <c r="G15" s="59">
        <v>2</v>
      </c>
      <c r="H15" s="30">
        <v>179</v>
      </c>
      <c r="I15" s="30">
        <v>224</v>
      </c>
      <c r="J15" s="29">
        <v>1878</v>
      </c>
      <c r="K15" s="30">
        <v>299</v>
      </c>
      <c r="L15" s="30">
        <v>18</v>
      </c>
      <c r="M15" s="30">
        <v>60</v>
      </c>
      <c r="N15" s="30">
        <v>229</v>
      </c>
      <c r="O15" s="30">
        <v>768</v>
      </c>
      <c r="P15" s="30">
        <v>113</v>
      </c>
      <c r="Q15" s="30">
        <v>212</v>
      </c>
      <c r="R15" s="30">
        <v>179</v>
      </c>
      <c r="S15" s="10"/>
    </row>
    <row r="16" spans="1:19" s="8" customFormat="1" ht="11.25">
      <c r="A16" s="27" t="s">
        <v>37</v>
      </c>
      <c r="B16" s="28" t="s">
        <v>38</v>
      </c>
      <c r="C16" s="50">
        <f t="shared" si="0"/>
        <v>1478</v>
      </c>
      <c r="D16" s="59">
        <v>27</v>
      </c>
      <c r="E16" s="59">
        <v>7</v>
      </c>
      <c r="F16" s="59">
        <v>856</v>
      </c>
      <c r="G16" s="59">
        <v>2</v>
      </c>
      <c r="H16" s="30">
        <v>226</v>
      </c>
      <c r="I16" s="30">
        <v>360</v>
      </c>
      <c r="J16" s="29">
        <v>4242</v>
      </c>
      <c r="K16" s="30">
        <v>662</v>
      </c>
      <c r="L16" s="30">
        <v>76</v>
      </c>
      <c r="M16" s="30">
        <v>247</v>
      </c>
      <c r="N16" s="30">
        <v>547</v>
      </c>
      <c r="O16" s="30">
        <v>1611</v>
      </c>
      <c r="P16" s="30">
        <v>325</v>
      </c>
      <c r="Q16" s="30">
        <v>433</v>
      </c>
      <c r="R16" s="30">
        <v>341</v>
      </c>
      <c r="S16" s="10"/>
    </row>
    <row r="17" spans="1:19" s="8" customFormat="1" ht="11.25">
      <c r="A17" s="27" t="s">
        <v>39</v>
      </c>
      <c r="B17" s="28" t="s">
        <v>96</v>
      </c>
      <c r="C17" s="50">
        <f t="shared" si="0"/>
        <v>0</v>
      </c>
      <c r="D17" s="59">
        <v>0</v>
      </c>
      <c r="E17" s="58">
        <v>0</v>
      </c>
      <c r="F17" s="59">
        <v>0</v>
      </c>
      <c r="G17" s="30">
        <v>0</v>
      </c>
      <c r="H17" s="30">
        <v>0</v>
      </c>
      <c r="I17" s="30">
        <v>0</v>
      </c>
      <c r="J17" s="29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10"/>
    </row>
    <row r="18" spans="1:19" s="8" customFormat="1" ht="11.25">
      <c r="A18" s="23" t="s">
        <v>97</v>
      </c>
      <c r="B18" s="24" t="s">
        <v>98</v>
      </c>
      <c r="C18" s="49">
        <f t="shared" si="0"/>
        <v>4460</v>
      </c>
      <c r="D18" s="58">
        <v>170</v>
      </c>
      <c r="E18" s="58">
        <v>22</v>
      </c>
      <c r="F18" s="58">
        <v>2096</v>
      </c>
      <c r="G18" s="58">
        <v>16</v>
      </c>
      <c r="H18" s="26">
        <v>1140</v>
      </c>
      <c r="I18" s="26">
        <v>1016</v>
      </c>
      <c r="J18" s="25">
        <v>15182</v>
      </c>
      <c r="K18" s="26">
        <v>2784</v>
      </c>
      <c r="L18" s="26">
        <v>119</v>
      </c>
      <c r="M18" s="26">
        <v>495</v>
      </c>
      <c r="N18" s="26">
        <v>1888</v>
      </c>
      <c r="O18" s="26">
        <v>5492</v>
      </c>
      <c r="P18" s="26">
        <v>771</v>
      </c>
      <c r="Q18" s="26">
        <v>1450</v>
      </c>
      <c r="R18" s="26">
        <v>2183</v>
      </c>
      <c r="S18" s="10"/>
    </row>
    <row r="19" spans="1:19" s="8" customFormat="1" ht="11.25">
      <c r="A19" s="27" t="s">
        <v>42</v>
      </c>
      <c r="B19" s="28" t="s">
        <v>43</v>
      </c>
      <c r="C19" s="50">
        <f t="shared" si="0"/>
        <v>392</v>
      </c>
      <c r="D19" s="59">
        <v>11</v>
      </c>
      <c r="E19" s="59">
        <v>2</v>
      </c>
      <c r="F19" s="59">
        <v>208</v>
      </c>
      <c r="G19" s="30">
        <v>1</v>
      </c>
      <c r="H19" s="30">
        <v>90</v>
      </c>
      <c r="I19" s="30">
        <v>80</v>
      </c>
      <c r="J19" s="29">
        <v>1011</v>
      </c>
      <c r="K19" s="30">
        <v>169</v>
      </c>
      <c r="L19" s="30">
        <v>16</v>
      </c>
      <c r="M19" s="30">
        <v>54</v>
      </c>
      <c r="N19" s="30">
        <v>122</v>
      </c>
      <c r="O19" s="30">
        <v>289</v>
      </c>
      <c r="P19" s="30">
        <v>52</v>
      </c>
      <c r="Q19" s="30">
        <v>159</v>
      </c>
      <c r="R19" s="30">
        <v>150</v>
      </c>
      <c r="S19" s="10"/>
    </row>
    <row r="20" spans="1:19" s="8" customFormat="1" ht="11.25">
      <c r="A20" s="27" t="s">
        <v>46</v>
      </c>
      <c r="B20" s="28" t="s">
        <v>47</v>
      </c>
      <c r="C20" s="50">
        <f t="shared" si="0"/>
        <v>300</v>
      </c>
      <c r="D20" s="59">
        <v>12</v>
      </c>
      <c r="E20" s="59">
        <v>0</v>
      </c>
      <c r="F20" s="59">
        <v>155</v>
      </c>
      <c r="G20" s="30">
        <v>1</v>
      </c>
      <c r="H20" s="30">
        <v>66</v>
      </c>
      <c r="I20" s="30">
        <v>66</v>
      </c>
      <c r="J20" s="29">
        <v>1514</v>
      </c>
      <c r="K20" s="30">
        <v>373</v>
      </c>
      <c r="L20" s="30">
        <v>0</v>
      </c>
      <c r="M20" s="30">
        <v>42</v>
      </c>
      <c r="N20" s="30">
        <v>201</v>
      </c>
      <c r="O20" s="30">
        <v>495</v>
      </c>
      <c r="P20" s="30">
        <v>53</v>
      </c>
      <c r="Q20" s="30">
        <v>86</v>
      </c>
      <c r="R20" s="30">
        <v>264</v>
      </c>
      <c r="S20" s="10"/>
    </row>
    <row r="21" spans="1:19" s="8" customFormat="1" ht="11.25">
      <c r="A21" s="27" t="s">
        <v>48</v>
      </c>
      <c r="B21" s="28" t="s">
        <v>49</v>
      </c>
      <c r="C21" s="50">
        <f t="shared" si="0"/>
        <v>331</v>
      </c>
      <c r="D21" s="59">
        <v>18</v>
      </c>
      <c r="E21" s="59">
        <v>2</v>
      </c>
      <c r="F21" s="59">
        <v>145</v>
      </c>
      <c r="G21" s="30">
        <v>1</v>
      </c>
      <c r="H21" s="30">
        <v>84</v>
      </c>
      <c r="I21" s="30">
        <v>81</v>
      </c>
      <c r="J21" s="29">
        <v>1614</v>
      </c>
      <c r="K21" s="30">
        <v>369</v>
      </c>
      <c r="L21" s="30">
        <v>2</v>
      </c>
      <c r="M21" s="30">
        <v>58</v>
      </c>
      <c r="N21" s="30">
        <v>199</v>
      </c>
      <c r="O21" s="30">
        <v>543</v>
      </c>
      <c r="P21" s="30">
        <v>67</v>
      </c>
      <c r="Q21" s="30">
        <v>174</v>
      </c>
      <c r="R21" s="30">
        <v>202</v>
      </c>
      <c r="S21" s="10"/>
    </row>
    <row r="22" spans="1:19" s="8" customFormat="1" ht="11.25">
      <c r="A22" s="27" t="s">
        <v>52</v>
      </c>
      <c r="B22" s="28" t="s">
        <v>53</v>
      </c>
      <c r="C22" s="50">
        <f t="shared" si="0"/>
        <v>480</v>
      </c>
      <c r="D22" s="59">
        <v>27</v>
      </c>
      <c r="E22" s="59">
        <v>1</v>
      </c>
      <c r="F22" s="59">
        <v>221</v>
      </c>
      <c r="G22" s="30">
        <v>1</v>
      </c>
      <c r="H22" s="30">
        <v>108</v>
      </c>
      <c r="I22" s="30">
        <v>122</v>
      </c>
      <c r="J22" s="29">
        <v>1619</v>
      </c>
      <c r="K22" s="30">
        <v>187</v>
      </c>
      <c r="L22" s="30">
        <v>16</v>
      </c>
      <c r="M22" s="30">
        <v>72</v>
      </c>
      <c r="N22" s="30">
        <v>193</v>
      </c>
      <c r="O22" s="30">
        <v>613</v>
      </c>
      <c r="P22" s="30">
        <v>170</v>
      </c>
      <c r="Q22" s="30">
        <v>87</v>
      </c>
      <c r="R22" s="30">
        <v>281</v>
      </c>
      <c r="S22" s="10"/>
    </row>
    <row r="23" spans="1:19" s="8" customFormat="1" ht="11.25">
      <c r="A23" s="27" t="s">
        <v>54</v>
      </c>
      <c r="B23" s="28" t="s">
        <v>55</v>
      </c>
      <c r="C23" s="50">
        <f t="shared" si="0"/>
        <v>283</v>
      </c>
      <c r="D23" s="59">
        <v>14</v>
      </c>
      <c r="E23" s="59">
        <v>1</v>
      </c>
      <c r="F23" s="59">
        <v>132</v>
      </c>
      <c r="G23" s="30">
        <v>1</v>
      </c>
      <c r="H23" s="30">
        <v>61</v>
      </c>
      <c r="I23" s="30">
        <v>74</v>
      </c>
      <c r="J23" s="29">
        <v>1141</v>
      </c>
      <c r="K23" s="30">
        <v>264</v>
      </c>
      <c r="L23" s="30">
        <v>12</v>
      </c>
      <c r="M23" s="30">
        <v>28</v>
      </c>
      <c r="N23" s="30">
        <v>135</v>
      </c>
      <c r="O23" s="30">
        <v>424</v>
      </c>
      <c r="P23" s="30">
        <v>68</v>
      </c>
      <c r="Q23" s="30">
        <v>132</v>
      </c>
      <c r="R23" s="30">
        <v>78</v>
      </c>
      <c r="S23" s="10"/>
    </row>
    <row r="24" spans="1:19" s="8" customFormat="1" ht="11.25">
      <c r="A24" s="27" t="s">
        <v>56</v>
      </c>
      <c r="B24" s="28" t="s">
        <v>57</v>
      </c>
      <c r="C24" s="50">
        <f t="shared" si="0"/>
        <v>441</v>
      </c>
      <c r="D24" s="59">
        <v>21</v>
      </c>
      <c r="E24" s="59">
        <v>1</v>
      </c>
      <c r="F24" s="59">
        <v>211</v>
      </c>
      <c r="G24" s="30">
        <v>1</v>
      </c>
      <c r="H24" s="30">
        <v>101</v>
      </c>
      <c r="I24" s="30">
        <v>106</v>
      </c>
      <c r="J24" s="29">
        <v>1123</v>
      </c>
      <c r="K24" s="30">
        <v>230</v>
      </c>
      <c r="L24" s="30">
        <v>8</v>
      </c>
      <c r="M24" s="30">
        <v>29</v>
      </c>
      <c r="N24" s="30">
        <v>134</v>
      </c>
      <c r="O24" s="30">
        <v>426</v>
      </c>
      <c r="P24" s="30">
        <v>65</v>
      </c>
      <c r="Q24" s="30">
        <v>117</v>
      </c>
      <c r="R24" s="30">
        <v>114</v>
      </c>
      <c r="S24" s="10"/>
    </row>
    <row r="25" spans="1:19" s="8" customFormat="1" ht="11.25">
      <c r="A25" s="27" t="s">
        <v>58</v>
      </c>
      <c r="B25" s="28" t="s">
        <v>59</v>
      </c>
      <c r="C25" s="50">
        <f t="shared" si="0"/>
        <v>268</v>
      </c>
      <c r="D25" s="59">
        <v>18</v>
      </c>
      <c r="E25" s="59">
        <v>1</v>
      </c>
      <c r="F25" s="59">
        <v>122</v>
      </c>
      <c r="G25" s="30">
        <v>1</v>
      </c>
      <c r="H25" s="30">
        <v>68</v>
      </c>
      <c r="I25" s="30">
        <v>58</v>
      </c>
      <c r="J25" s="29">
        <v>497</v>
      </c>
      <c r="K25" s="30">
        <v>38</v>
      </c>
      <c r="L25" s="30">
        <v>5</v>
      </c>
      <c r="M25" s="30">
        <v>6</v>
      </c>
      <c r="N25" s="30">
        <v>56</v>
      </c>
      <c r="O25" s="30">
        <v>196</v>
      </c>
      <c r="P25" s="30">
        <v>17</v>
      </c>
      <c r="Q25" s="30">
        <v>68</v>
      </c>
      <c r="R25" s="30">
        <v>111</v>
      </c>
      <c r="S25" s="10"/>
    </row>
    <row r="26" spans="1:19" s="8" customFormat="1" ht="11.25">
      <c r="A26" s="27" t="s">
        <v>64</v>
      </c>
      <c r="B26" s="28" t="s">
        <v>65</v>
      </c>
      <c r="C26" s="50">
        <f t="shared" si="0"/>
        <v>331</v>
      </c>
      <c r="D26" s="59">
        <v>24</v>
      </c>
      <c r="E26" s="59">
        <v>5</v>
      </c>
      <c r="F26" s="59">
        <v>169</v>
      </c>
      <c r="G26" s="30">
        <v>1</v>
      </c>
      <c r="H26" s="30">
        <v>69</v>
      </c>
      <c r="I26" s="30">
        <v>63</v>
      </c>
      <c r="J26" s="29">
        <v>1993</v>
      </c>
      <c r="K26" s="30">
        <v>413</v>
      </c>
      <c r="L26" s="30">
        <v>20</v>
      </c>
      <c r="M26" s="30">
        <v>52</v>
      </c>
      <c r="N26" s="30">
        <v>282</v>
      </c>
      <c r="O26" s="30">
        <v>818</v>
      </c>
      <c r="P26" s="30">
        <v>48</v>
      </c>
      <c r="Q26" s="30">
        <v>143</v>
      </c>
      <c r="R26" s="30">
        <v>217</v>
      </c>
      <c r="S26" s="10"/>
    </row>
    <row r="27" spans="1:19" s="8" customFormat="1" ht="11.25">
      <c r="A27" s="27" t="s">
        <v>66</v>
      </c>
      <c r="B27" s="28" t="s">
        <v>67</v>
      </c>
      <c r="C27" s="50">
        <f t="shared" si="0"/>
        <v>205</v>
      </c>
      <c r="D27" s="59">
        <v>9</v>
      </c>
      <c r="E27" s="59">
        <v>3</v>
      </c>
      <c r="F27" s="59">
        <v>73</v>
      </c>
      <c r="G27" s="30">
        <v>1</v>
      </c>
      <c r="H27" s="30">
        <v>65</v>
      </c>
      <c r="I27" s="30">
        <v>54</v>
      </c>
      <c r="J27" s="29">
        <v>788</v>
      </c>
      <c r="K27" s="30">
        <v>174</v>
      </c>
      <c r="L27" s="30">
        <v>10</v>
      </c>
      <c r="M27" s="30">
        <v>44</v>
      </c>
      <c r="N27" s="30">
        <v>106</v>
      </c>
      <c r="O27" s="30">
        <v>268</v>
      </c>
      <c r="P27" s="30">
        <v>23</v>
      </c>
      <c r="Q27" s="30">
        <v>91</v>
      </c>
      <c r="R27" s="30">
        <v>72</v>
      </c>
      <c r="S27" s="10"/>
    </row>
    <row r="28" spans="1:19" s="8" customFormat="1" ht="11.25">
      <c r="A28" s="27" t="s">
        <v>68</v>
      </c>
      <c r="B28" s="28" t="s">
        <v>69</v>
      </c>
      <c r="C28" s="50">
        <f t="shared" si="0"/>
        <v>305</v>
      </c>
      <c r="D28" s="59">
        <v>10</v>
      </c>
      <c r="E28" s="59">
        <v>1</v>
      </c>
      <c r="F28" s="59">
        <v>141</v>
      </c>
      <c r="G28" s="30">
        <v>1</v>
      </c>
      <c r="H28" s="30">
        <v>78</v>
      </c>
      <c r="I28" s="30">
        <v>74</v>
      </c>
      <c r="J28" s="29">
        <v>1032</v>
      </c>
      <c r="K28" s="30">
        <v>142</v>
      </c>
      <c r="L28" s="30">
        <v>3</v>
      </c>
      <c r="M28" s="30">
        <v>33</v>
      </c>
      <c r="N28" s="30">
        <v>98</v>
      </c>
      <c r="O28" s="30">
        <v>437</v>
      </c>
      <c r="P28" s="30">
        <v>36</v>
      </c>
      <c r="Q28" s="30">
        <v>166</v>
      </c>
      <c r="R28" s="30">
        <v>117</v>
      </c>
      <c r="S28" s="10"/>
    </row>
    <row r="29" spans="1:19" s="8" customFormat="1" ht="11.25">
      <c r="A29" s="27" t="s">
        <v>70</v>
      </c>
      <c r="B29" s="28" t="s">
        <v>71</v>
      </c>
      <c r="C29" s="50">
        <f t="shared" si="0"/>
        <v>105</v>
      </c>
      <c r="D29" s="59">
        <v>1</v>
      </c>
      <c r="E29" s="59">
        <v>1</v>
      </c>
      <c r="F29" s="59">
        <v>24</v>
      </c>
      <c r="G29" s="30">
        <v>1</v>
      </c>
      <c r="H29" s="30">
        <v>54</v>
      </c>
      <c r="I29" s="30">
        <v>24</v>
      </c>
      <c r="J29" s="29">
        <v>411</v>
      </c>
      <c r="K29" s="30">
        <v>68</v>
      </c>
      <c r="L29" s="30">
        <v>0</v>
      </c>
      <c r="M29" s="30">
        <v>2</v>
      </c>
      <c r="N29" s="30">
        <v>82</v>
      </c>
      <c r="O29" s="30">
        <v>160</v>
      </c>
      <c r="P29" s="30">
        <v>10</v>
      </c>
      <c r="Q29" s="30">
        <v>48</v>
      </c>
      <c r="R29" s="30">
        <v>41</v>
      </c>
      <c r="S29" s="10"/>
    </row>
    <row r="30" spans="1:19" s="8" customFormat="1" ht="11.25">
      <c r="A30" s="27" t="s">
        <v>72</v>
      </c>
      <c r="B30" s="28" t="s">
        <v>73</v>
      </c>
      <c r="C30" s="50">
        <f t="shared" si="0"/>
        <v>351</v>
      </c>
      <c r="D30" s="59">
        <v>1</v>
      </c>
      <c r="E30" s="59">
        <v>1</v>
      </c>
      <c r="F30" s="59">
        <v>185</v>
      </c>
      <c r="G30" s="30">
        <v>1</v>
      </c>
      <c r="H30" s="30">
        <v>85</v>
      </c>
      <c r="I30" s="30">
        <v>78</v>
      </c>
      <c r="J30" s="29">
        <v>651</v>
      </c>
      <c r="K30" s="30">
        <v>99</v>
      </c>
      <c r="L30" s="30">
        <v>10</v>
      </c>
      <c r="M30" s="30">
        <v>18</v>
      </c>
      <c r="N30" s="30">
        <v>78</v>
      </c>
      <c r="O30" s="30">
        <v>259</v>
      </c>
      <c r="P30" s="30">
        <v>45</v>
      </c>
      <c r="Q30" s="30">
        <v>56</v>
      </c>
      <c r="R30" s="30">
        <v>86</v>
      </c>
      <c r="S30" s="10"/>
    </row>
    <row r="31" spans="1:19" s="8" customFormat="1" ht="11.25">
      <c r="A31" s="27" t="s">
        <v>74</v>
      </c>
      <c r="B31" s="28" t="s">
        <v>75</v>
      </c>
      <c r="C31" s="50">
        <f t="shared" si="0"/>
        <v>330</v>
      </c>
      <c r="D31" s="59">
        <v>1</v>
      </c>
      <c r="E31" s="59">
        <v>1</v>
      </c>
      <c r="F31" s="59">
        <v>165</v>
      </c>
      <c r="G31" s="30">
        <v>1</v>
      </c>
      <c r="H31" s="30">
        <v>95</v>
      </c>
      <c r="I31" s="30">
        <v>67</v>
      </c>
      <c r="J31" s="29">
        <v>732</v>
      </c>
      <c r="K31" s="30">
        <v>105</v>
      </c>
      <c r="L31" s="30">
        <v>6</v>
      </c>
      <c r="M31" s="30">
        <v>24</v>
      </c>
      <c r="N31" s="30">
        <v>77</v>
      </c>
      <c r="O31" s="30">
        <v>320</v>
      </c>
      <c r="P31" s="30">
        <v>67</v>
      </c>
      <c r="Q31" s="30">
        <v>51</v>
      </c>
      <c r="R31" s="30">
        <v>82</v>
      </c>
      <c r="S31" s="10"/>
    </row>
    <row r="32" spans="1:19" s="8" customFormat="1" ht="11.25">
      <c r="A32" s="27" t="s">
        <v>78</v>
      </c>
      <c r="B32" s="28" t="s">
        <v>79</v>
      </c>
      <c r="C32" s="50">
        <f t="shared" si="0"/>
        <v>251</v>
      </c>
      <c r="D32" s="59">
        <v>1</v>
      </c>
      <c r="E32" s="59">
        <v>0</v>
      </c>
      <c r="F32" s="59">
        <v>119</v>
      </c>
      <c r="G32" s="30">
        <v>1</v>
      </c>
      <c r="H32" s="30">
        <v>82</v>
      </c>
      <c r="I32" s="30">
        <v>48</v>
      </c>
      <c r="J32" s="29">
        <v>484</v>
      </c>
      <c r="K32" s="30">
        <v>66</v>
      </c>
      <c r="L32" s="30">
        <v>5</v>
      </c>
      <c r="M32" s="30">
        <v>15</v>
      </c>
      <c r="N32" s="30">
        <v>83</v>
      </c>
      <c r="O32" s="30">
        <v>179</v>
      </c>
      <c r="P32" s="30">
        <v>39</v>
      </c>
      <c r="Q32" s="30">
        <v>46</v>
      </c>
      <c r="R32" s="30">
        <v>51</v>
      </c>
      <c r="S32" s="10"/>
    </row>
    <row r="33" spans="1:19" s="8" customFormat="1" ht="11.25">
      <c r="A33" s="27" t="s">
        <v>99</v>
      </c>
      <c r="B33" s="31" t="s">
        <v>82</v>
      </c>
      <c r="C33" s="50">
        <f t="shared" si="0"/>
        <v>74</v>
      </c>
      <c r="D33" s="59">
        <v>1</v>
      </c>
      <c r="E33" s="59">
        <v>1</v>
      </c>
      <c r="F33" s="59">
        <v>23</v>
      </c>
      <c r="G33" s="30">
        <v>1</v>
      </c>
      <c r="H33" s="30">
        <v>32</v>
      </c>
      <c r="I33" s="30">
        <v>16</v>
      </c>
      <c r="J33" s="29">
        <v>504</v>
      </c>
      <c r="K33" s="30">
        <v>70</v>
      </c>
      <c r="L33" s="30">
        <v>6</v>
      </c>
      <c r="M33" s="30">
        <v>14</v>
      </c>
      <c r="N33" s="30">
        <v>40</v>
      </c>
      <c r="O33" s="30">
        <v>56</v>
      </c>
      <c r="P33" s="30">
        <v>10</v>
      </c>
      <c r="Q33" s="30">
        <v>26</v>
      </c>
      <c r="R33" s="30">
        <v>282</v>
      </c>
      <c r="S33" s="10"/>
    </row>
    <row r="34" spans="1:19" s="8" customFormat="1" ht="11.25">
      <c r="A34" s="27" t="s">
        <v>100</v>
      </c>
      <c r="B34" s="31" t="s">
        <v>83</v>
      </c>
      <c r="C34" s="50">
        <f t="shared" si="0"/>
        <v>13</v>
      </c>
      <c r="D34" s="59">
        <v>1</v>
      </c>
      <c r="E34" s="59">
        <v>1</v>
      </c>
      <c r="F34" s="59">
        <v>3</v>
      </c>
      <c r="G34" s="30">
        <v>1</v>
      </c>
      <c r="H34" s="30">
        <v>2</v>
      </c>
      <c r="I34" s="30">
        <v>5</v>
      </c>
      <c r="J34" s="29">
        <v>68</v>
      </c>
      <c r="K34" s="30">
        <v>17</v>
      </c>
      <c r="L34" s="30">
        <v>0</v>
      </c>
      <c r="M34" s="30">
        <v>4</v>
      </c>
      <c r="N34" s="30">
        <v>2</v>
      </c>
      <c r="O34" s="30">
        <v>9</v>
      </c>
      <c r="P34" s="30">
        <v>1</v>
      </c>
      <c r="Q34" s="30">
        <v>0</v>
      </c>
      <c r="R34" s="30">
        <v>35</v>
      </c>
      <c r="S34" s="10"/>
    </row>
    <row r="35" spans="1:2" ht="11.25">
      <c r="A35" s="32" t="s">
        <v>401</v>
      </c>
      <c r="B35" s="33"/>
    </row>
    <row r="36" spans="1:18" s="34" customFormat="1" ht="12" customHeight="1">
      <c r="A36" s="99" t="s">
        <v>402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9" spans="3:18" ht="11.25"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</row>
  </sheetData>
  <sheetProtection/>
  <mergeCells count="7">
    <mergeCell ref="A36:R36"/>
    <mergeCell ref="A1:R1"/>
    <mergeCell ref="A2:R2"/>
    <mergeCell ref="A3:B4"/>
    <mergeCell ref="C3:I3"/>
    <mergeCell ref="J3:R3"/>
    <mergeCell ref="A5:B5"/>
  </mergeCells>
  <printOptions horizontalCentered="1" verticalCentered="1"/>
  <pageMargins left="0.49" right="0.52" top="0.39" bottom="0.43" header="0.28" footer="0.33"/>
  <pageSetup fitToHeight="1" fitToWidth="1"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zoomScalePageLayoutView="0" workbookViewId="0" topLeftCell="A1">
      <pane xSplit="2" ySplit="8" topLeftCell="C9" activePane="bottomRight" state="frozen"/>
      <selection pane="topLeft" activeCell="G33" sqref="G33"/>
      <selection pane="topRight" activeCell="G33" sqref="G33"/>
      <selection pane="bottomLeft" activeCell="G33" sqref="G33"/>
      <selection pane="bottomRight" activeCell="A37" sqref="A37"/>
    </sheetView>
  </sheetViews>
  <sheetFormatPr defaultColWidth="11.83203125" defaultRowHeight="12"/>
  <cols>
    <col min="1" max="1" width="15.33203125" style="32" customWidth="1"/>
    <col min="2" max="2" width="21.16015625" style="35" customWidth="1"/>
    <col min="3" max="6" width="10.5" style="32" customWidth="1"/>
    <col min="7" max="8" width="11.66015625" style="32" customWidth="1"/>
    <col min="9" max="9" width="11.33203125" style="32" customWidth="1"/>
    <col min="10" max="10" width="8.66015625" style="32" customWidth="1"/>
    <col min="11" max="11" width="12" style="32" customWidth="1"/>
    <col min="12" max="12" width="11.83203125" style="32" customWidth="1"/>
    <col min="13" max="13" width="11.16015625" style="32" customWidth="1"/>
    <col min="14" max="14" width="11.5" style="32" customWidth="1"/>
    <col min="15" max="15" width="11.33203125" style="32" customWidth="1"/>
    <col min="16" max="16" width="11.5" style="32" customWidth="1"/>
    <col min="17" max="17" width="11.33203125" style="32" customWidth="1"/>
    <col min="18" max="18" width="14.33203125" style="32" customWidth="1"/>
    <col min="19" max="16384" width="11.83203125" style="32" customWidth="1"/>
  </cols>
  <sheetData>
    <row r="1" spans="1:18" s="8" customFormat="1" ht="33.75" customHeight="1">
      <c r="A1" s="102" t="s">
        <v>84</v>
      </c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1:18" s="8" customFormat="1" ht="15" customHeight="1">
      <c r="A2" s="104" t="s">
        <v>411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</row>
    <row r="3" spans="1:18" s="8" customFormat="1" ht="11.25">
      <c r="A3" s="105" t="s">
        <v>202</v>
      </c>
      <c r="B3" s="106"/>
      <c r="C3" s="109" t="s">
        <v>186</v>
      </c>
      <c r="D3" s="109"/>
      <c r="E3" s="109"/>
      <c r="F3" s="109"/>
      <c r="G3" s="109"/>
      <c r="H3" s="109"/>
      <c r="I3" s="109"/>
      <c r="J3" s="109" t="s">
        <v>198</v>
      </c>
      <c r="K3" s="109"/>
      <c r="L3" s="109"/>
      <c r="M3" s="109"/>
      <c r="N3" s="109"/>
      <c r="O3" s="109"/>
      <c r="P3" s="109"/>
      <c r="Q3" s="109"/>
      <c r="R3" s="109"/>
    </row>
    <row r="4" spans="1:18" s="10" customFormat="1" ht="48" customHeight="1">
      <c r="A4" s="107"/>
      <c r="B4" s="108"/>
      <c r="C4" s="9" t="s">
        <v>158</v>
      </c>
      <c r="D4" s="9" t="s">
        <v>125</v>
      </c>
      <c r="E4" s="9" t="s">
        <v>126</v>
      </c>
      <c r="F4" s="9" t="s">
        <v>127</v>
      </c>
      <c r="G4" s="2" t="s">
        <v>209</v>
      </c>
      <c r="H4" s="2" t="s">
        <v>210</v>
      </c>
      <c r="I4" s="2" t="s">
        <v>128</v>
      </c>
      <c r="J4" s="9" t="s">
        <v>158</v>
      </c>
      <c r="K4" s="2" t="s">
        <v>212</v>
      </c>
      <c r="L4" s="2" t="s">
        <v>213</v>
      </c>
      <c r="M4" s="2" t="s">
        <v>131</v>
      </c>
      <c r="N4" s="2" t="s">
        <v>132</v>
      </c>
      <c r="O4" s="2" t="s">
        <v>133</v>
      </c>
      <c r="P4" s="2" t="s">
        <v>134</v>
      </c>
      <c r="Q4" s="2" t="s">
        <v>218</v>
      </c>
      <c r="R4" s="2" t="s">
        <v>297</v>
      </c>
    </row>
    <row r="5" spans="1:18" s="12" customFormat="1" ht="55.5" customHeight="1">
      <c r="A5" s="110" t="s">
        <v>170</v>
      </c>
      <c r="B5" s="111"/>
      <c r="C5" s="11" t="s">
        <v>136</v>
      </c>
      <c r="D5" s="11" t="s">
        <v>247</v>
      </c>
      <c r="E5" s="11" t="s">
        <v>246</v>
      </c>
      <c r="F5" s="11" t="s">
        <v>245</v>
      </c>
      <c r="G5" s="37" t="s">
        <v>226</v>
      </c>
      <c r="H5" s="60" t="s">
        <v>227</v>
      </c>
      <c r="I5" s="37" t="s">
        <v>228</v>
      </c>
      <c r="J5" s="11" t="s">
        <v>136</v>
      </c>
      <c r="K5" s="37" t="s">
        <v>179</v>
      </c>
      <c r="L5" s="37" t="s">
        <v>180</v>
      </c>
      <c r="M5" s="37" t="s">
        <v>231</v>
      </c>
      <c r="N5" s="37" t="s">
        <v>182</v>
      </c>
      <c r="O5" s="37" t="s">
        <v>386</v>
      </c>
      <c r="P5" s="37" t="s">
        <v>234</v>
      </c>
      <c r="Q5" s="37" t="s">
        <v>185</v>
      </c>
      <c r="R5" s="37" t="s">
        <v>137</v>
      </c>
    </row>
    <row r="6" spans="1:18" s="10" customFormat="1" ht="14.25" customHeight="1">
      <c r="A6" s="13" t="s">
        <v>86</v>
      </c>
      <c r="B6" s="14" t="s">
        <v>87</v>
      </c>
      <c r="C6" s="47">
        <f aca="true" t="shared" si="0" ref="C6:C34">SUM(D6:I6)</f>
        <v>11014</v>
      </c>
      <c r="D6" s="15">
        <f>SUM(D7:D8)</f>
        <v>302</v>
      </c>
      <c r="E6" s="15">
        <f>SUM(E7:E8)</f>
        <v>40</v>
      </c>
      <c r="F6" s="15">
        <f>SUM(F7:F8)</f>
        <v>5424</v>
      </c>
      <c r="G6" s="15">
        <v>180</v>
      </c>
      <c r="H6" s="15">
        <v>2402</v>
      </c>
      <c r="I6" s="15">
        <v>2666</v>
      </c>
      <c r="J6" s="15">
        <v>47833</v>
      </c>
      <c r="K6" s="15">
        <v>8803</v>
      </c>
      <c r="L6" s="15">
        <v>1610</v>
      </c>
      <c r="M6" s="15">
        <v>2796</v>
      </c>
      <c r="N6" s="15">
        <v>5573</v>
      </c>
      <c r="O6" s="15">
        <v>14604</v>
      </c>
      <c r="P6" s="15">
        <v>2881</v>
      </c>
      <c r="Q6" s="15">
        <v>5688</v>
      </c>
      <c r="R6" s="15">
        <f>R7+R8</f>
        <v>5878</v>
      </c>
    </row>
    <row r="7" spans="1:19" s="21" customFormat="1" ht="12">
      <c r="A7" s="16" t="s">
        <v>88</v>
      </c>
      <c r="B7" s="17" t="s">
        <v>89</v>
      </c>
      <c r="C7" s="48">
        <f t="shared" si="0"/>
        <v>544</v>
      </c>
      <c r="D7" s="61">
        <v>1</v>
      </c>
      <c r="E7" s="61">
        <v>1</v>
      </c>
      <c r="F7" s="61">
        <v>202</v>
      </c>
      <c r="G7" s="61">
        <v>154</v>
      </c>
      <c r="H7" s="62">
        <v>134</v>
      </c>
      <c r="I7" s="62">
        <v>52</v>
      </c>
      <c r="J7" s="20">
        <v>14371</v>
      </c>
      <c r="K7" s="62">
        <v>3405</v>
      </c>
      <c r="L7" s="62">
        <v>1234</v>
      </c>
      <c r="M7" s="62">
        <v>1317</v>
      </c>
      <c r="N7" s="62">
        <v>1229</v>
      </c>
      <c r="O7" s="62">
        <v>3071</v>
      </c>
      <c r="P7" s="62">
        <v>237</v>
      </c>
      <c r="Q7" s="62">
        <v>2630</v>
      </c>
      <c r="R7" s="62">
        <f>J7-SUM(K7:Q7)</f>
        <v>1248</v>
      </c>
      <c r="S7" s="10"/>
    </row>
    <row r="8" spans="1:19" s="21" customFormat="1" ht="11.25">
      <c r="A8" s="16" t="s">
        <v>90</v>
      </c>
      <c r="B8" s="17" t="s">
        <v>91</v>
      </c>
      <c r="C8" s="47">
        <f t="shared" si="0"/>
        <v>10470</v>
      </c>
      <c r="D8" s="15">
        <f aca="true" t="shared" si="1" ref="D8:Q8">D9+D18</f>
        <v>301</v>
      </c>
      <c r="E8" s="15">
        <f t="shared" si="1"/>
        <v>39</v>
      </c>
      <c r="F8" s="15">
        <f t="shared" si="1"/>
        <v>5222</v>
      </c>
      <c r="G8" s="15">
        <f t="shared" si="1"/>
        <v>26</v>
      </c>
      <c r="H8" s="15">
        <f t="shared" si="1"/>
        <v>2268</v>
      </c>
      <c r="I8" s="15">
        <f t="shared" si="1"/>
        <v>2614</v>
      </c>
      <c r="J8" s="15">
        <f t="shared" si="1"/>
        <v>33462</v>
      </c>
      <c r="K8" s="15">
        <f t="shared" si="1"/>
        <v>5398</v>
      </c>
      <c r="L8" s="15">
        <f t="shared" si="1"/>
        <v>376</v>
      </c>
      <c r="M8" s="15">
        <f t="shared" si="1"/>
        <v>1479</v>
      </c>
      <c r="N8" s="15">
        <f t="shared" si="1"/>
        <v>4344</v>
      </c>
      <c r="O8" s="15">
        <f t="shared" si="1"/>
        <v>11533</v>
      </c>
      <c r="P8" s="15">
        <f t="shared" si="1"/>
        <v>2644</v>
      </c>
      <c r="Q8" s="15">
        <f t="shared" si="1"/>
        <v>3058</v>
      </c>
      <c r="R8" s="15">
        <f>R9+R18</f>
        <v>4630</v>
      </c>
      <c r="S8" s="10"/>
    </row>
    <row r="9" spans="1:19" s="8" customFormat="1" ht="11.25">
      <c r="A9" s="23" t="s">
        <v>92</v>
      </c>
      <c r="B9" s="24" t="s">
        <v>93</v>
      </c>
      <c r="C9" s="49">
        <f t="shared" si="0"/>
        <v>6037</v>
      </c>
      <c r="D9" s="58">
        <f>SUM(D10:D17)</f>
        <v>131</v>
      </c>
      <c r="E9" s="58">
        <f>SUM(E10:E17)</f>
        <v>17</v>
      </c>
      <c r="F9" s="58">
        <f>SUM(F10:F17)</f>
        <v>3148</v>
      </c>
      <c r="G9" s="58">
        <v>10</v>
      </c>
      <c r="H9" s="26">
        <v>1129</v>
      </c>
      <c r="I9" s="26">
        <v>1602</v>
      </c>
      <c r="J9" s="25">
        <v>18737</v>
      </c>
      <c r="K9" s="26">
        <v>2708</v>
      </c>
      <c r="L9" s="26">
        <v>256</v>
      </c>
      <c r="M9" s="26">
        <v>1018</v>
      </c>
      <c r="N9" s="26">
        <v>2508</v>
      </c>
      <c r="O9" s="26">
        <v>6217</v>
      </c>
      <c r="P9" s="26">
        <v>1889</v>
      </c>
      <c r="Q9" s="26">
        <v>1656</v>
      </c>
      <c r="R9" s="26">
        <f>J9-SUM(K9:Q9)</f>
        <v>2485</v>
      </c>
      <c r="S9" s="10"/>
    </row>
    <row r="10" spans="1:19" s="8" customFormat="1" ht="11.25">
      <c r="A10" s="27" t="s">
        <v>35</v>
      </c>
      <c r="B10" s="28" t="s">
        <v>94</v>
      </c>
      <c r="C10" s="50">
        <f t="shared" si="0"/>
        <v>116</v>
      </c>
      <c r="D10" s="59">
        <v>0</v>
      </c>
      <c r="E10" s="58">
        <v>0</v>
      </c>
      <c r="F10" s="59">
        <v>0</v>
      </c>
      <c r="G10" s="59">
        <v>1</v>
      </c>
      <c r="H10" s="30">
        <v>99</v>
      </c>
      <c r="I10" s="30">
        <v>16</v>
      </c>
      <c r="J10" s="29">
        <v>250</v>
      </c>
      <c r="K10" s="30">
        <v>61</v>
      </c>
      <c r="L10" s="30">
        <v>12</v>
      </c>
      <c r="M10" s="30">
        <v>8</v>
      </c>
      <c r="N10" s="30">
        <v>24</v>
      </c>
      <c r="O10" s="30">
        <v>77</v>
      </c>
      <c r="P10" s="30">
        <v>10</v>
      </c>
      <c r="Q10" s="30">
        <v>51</v>
      </c>
      <c r="R10" s="30">
        <f aca="true" t="shared" si="2" ref="R10:R34">J10-SUM(K10:Q10)</f>
        <v>7</v>
      </c>
      <c r="S10" s="10"/>
    </row>
    <row r="11" spans="1:19" s="8" customFormat="1" ht="11.25">
      <c r="A11" s="27" t="s">
        <v>388</v>
      </c>
      <c r="B11" s="28" t="s">
        <v>389</v>
      </c>
      <c r="C11" s="50">
        <f>SUM(D11:I11)</f>
        <v>826</v>
      </c>
      <c r="D11" s="59">
        <v>25</v>
      </c>
      <c r="E11" s="59">
        <v>5</v>
      </c>
      <c r="F11" s="59">
        <v>414</v>
      </c>
      <c r="G11" s="59">
        <v>1</v>
      </c>
      <c r="H11" s="30">
        <v>115</v>
      </c>
      <c r="I11" s="30">
        <v>266</v>
      </c>
      <c r="J11" s="29">
        <v>3807</v>
      </c>
      <c r="K11" s="30">
        <v>433</v>
      </c>
      <c r="L11" s="30">
        <v>16</v>
      </c>
      <c r="M11" s="30">
        <v>99</v>
      </c>
      <c r="N11" s="30">
        <v>584</v>
      </c>
      <c r="O11" s="30">
        <v>1747</v>
      </c>
      <c r="P11" s="30">
        <v>276</v>
      </c>
      <c r="Q11" s="30">
        <v>273</v>
      </c>
      <c r="R11" s="30">
        <f t="shared" si="2"/>
        <v>379</v>
      </c>
      <c r="S11" s="10"/>
    </row>
    <row r="12" spans="1:19" s="8" customFormat="1" ht="11.25">
      <c r="A12" s="27" t="s">
        <v>95</v>
      </c>
      <c r="B12" s="28" t="s">
        <v>36</v>
      </c>
      <c r="C12" s="50">
        <f t="shared" si="0"/>
        <v>1050</v>
      </c>
      <c r="D12" s="59">
        <v>10</v>
      </c>
      <c r="E12" s="59">
        <v>0</v>
      </c>
      <c r="F12" s="59">
        <v>560</v>
      </c>
      <c r="G12" s="59">
        <v>1</v>
      </c>
      <c r="H12" s="30">
        <v>173</v>
      </c>
      <c r="I12" s="30">
        <v>306</v>
      </c>
      <c r="J12" s="29">
        <v>3011</v>
      </c>
      <c r="K12" s="30">
        <v>394</v>
      </c>
      <c r="L12" s="30">
        <v>62</v>
      </c>
      <c r="M12" s="30">
        <v>249</v>
      </c>
      <c r="N12" s="30">
        <v>391</v>
      </c>
      <c r="O12" s="30">
        <v>545</v>
      </c>
      <c r="P12" s="30">
        <v>527</v>
      </c>
      <c r="Q12" s="30">
        <v>271</v>
      </c>
      <c r="R12" s="30">
        <f t="shared" si="2"/>
        <v>572</v>
      </c>
      <c r="S12" s="10"/>
    </row>
    <row r="13" spans="1:19" s="8" customFormat="1" ht="11.25">
      <c r="A13" s="27" t="s">
        <v>405</v>
      </c>
      <c r="B13" s="28" t="s">
        <v>45</v>
      </c>
      <c r="C13" s="50">
        <f t="shared" si="0"/>
        <v>776</v>
      </c>
      <c r="D13" s="59">
        <v>13</v>
      </c>
      <c r="E13" s="59">
        <v>2</v>
      </c>
      <c r="F13" s="30">
        <v>471</v>
      </c>
      <c r="G13" s="30">
        <v>1</v>
      </c>
      <c r="H13" s="30">
        <v>120</v>
      </c>
      <c r="I13" s="30">
        <v>169</v>
      </c>
      <c r="J13" s="29">
        <v>2399</v>
      </c>
      <c r="K13" s="30">
        <v>387</v>
      </c>
      <c r="L13" s="30">
        <v>26</v>
      </c>
      <c r="M13" s="30">
        <v>136</v>
      </c>
      <c r="N13" s="30">
        <v>313</v>
      </c>
      <c r="O13" s="30">
        <v>579</v>
      </c>
      <c r="P13" s="30">
        <v>260</v>
      </c>
      <c r="Q13" s="30">
        <v>249</v>
      </c>
      <c r="R13" s="30">
        <f t="shared" si="2"/>
        <v>449</v>
      </c>
      <c r="S13" s="10"/>
    </row>
    <row r="14" spans="1:19" s="8" customFormat="1" ht="11.25">
      <c r="A14" s="27" t="s">
        <v>390</v>
      </c>
      <c r="B14" s="28" t="s">
        <v>391</v>
      </c>
      <c r="C14" s="50">
        <f>SUM(D14:I14)</f>
        <v>941</v>
      </c>
      <c r="D14" s="59">
        <v>23</v>
      </c>
      <c r="E14" s="59">
        <v>1</v>
      </c>
      <c r="F14" s="59">
        <v>438</v>
      </c>
      <c r="G14" s="59">
        <v>2</v>
      </c>
      <c r="H14" s="30">
        <v>215</v>
      </c>
      <c r="I14" s="30">
        <v>262</v>
      </c>
      <c r="J14" s="29">
        <v>3408</v>
      </c>
      <c r="K14" s="30">
        <v>519</v>
      </c>
      <c r="L14" s="30">
        <v>51</v>
      </c>
      <c r="M14" s="30">
        <v>232</v>
      </c>
      <c r="N14" s="30">
        <v>442</v>
      </c>
      <c r="O14" s="30">
        <v>993</v>
      </c>
      <c r="P14" s="30">
        <v>392</v>
      </c>
      <c r="Q14" s="30">
        <v>196</v>
      </c>
      <c r="R14" s="30">
        <f t="shared" si="2"/>
        <v>583</v>
      </c>
      <c r="S14" s="10"/>
    </row>
    <row r="15" spans="1:19" s="8" customFormat="1" ht="11.25">
      <c r="A15" s="27" t="s">
        <v>392</v>
      </c>
      <c r="B15" s="28" t="s">
        <v>393</v>
      </c>
      <c r="C15" s="50">
        <f>SUM(D15:I15)</f>
        <v>848</v>
      </c>
      <c r="D15" s="59">
        <v>33</v>
      </c>
      <c r="E15" s="59">
        <v>2</v>
      </c>
      <c r="F15" s="59">
        <v>407</v>
      </c>
      <c r="G15" s="59">
        <v>2</v>
      </c>
      <c r="H15" s="30">
        <v>180</v>
      </c>
      <c r="I15" s="30">
        <v>224</v>
      </c>
      <c r="J15" s="29">
        <v>1792</v>
      </c>
      <c r="K15" s="30">
        <v>283</v>
      </c>
      <c r="L15" s="30">
        <v>18</v>
      </c>
      <c r="M15" s="30">
        <v>55</v>
      </c>
      <c r="N15" s="30">
        <v>221</v>
      </c>
      <c r="O15" s="30">
        <v>724</v>
      </c>
      <c r="P15" s="30">
        <v>110</v>
      </c>
      <c r="Q15" s="30">
        <v>210</v>
      </c>
      <c r="R15" s="30">
        <f t="shared" si="2"/>
        <v>171</v>
      </c>
      <c r="S15" s="10"/>
    </row>
    <row r="16" spans="1:19" s="8" customFormat="1" ht="11.25">
      <c r="A16" s="27" t="s">
        <v>37</v>
      </c>
      <c r="B16" s="28" t="s">
        <v>38</v>
      </c>
      <c r="C16" s="50">
        <f t="shared" si="0"/>
        <v>1480</v>
      </c>
      <c r="D16" s="59">
        <v>27</v>
      </c>
      <c r="E16" s="59">
        <v>7</v>
      </c>
      <c r="F16" s="59">
        <v>858</v>
      </c>
      <c r="G16" s="59">
        <v>2</v>
      </c>
      <c r="H16" s="30">
        <v>227</v>
      </c>
      <c r="I16" s="30">
        <v>359</v>
      </c>
      <c r="J16" s="29">
        <v>4070</v>
      </c>
      <c r="K16" s="30">
        <v>631</v>
      </c>
      <c r="L16" s="30">
        <v>71</v>
      </c>
      <c r="M16" s="30">
        <v>239</v>
      </c>
      <c r="N16" s="30">
        <v>533</v>
      </c>
      <c r="O16" s="30">
        <v>1552</v>
      </c>
      <c r="P16" s="30">
        <v>314</v>
      </c>
      <c r="Q16" s="30">
        <v>406</v>
      </c>
      <c r="R16" s="30">
        <f t="shared" si="2"/>
        <v>324</v>
      </c>
      <c r="S16" s="10"/>
    </row>
    <row r="17" spans="1:19" s="8" customFormat="1" ht="11.25">
      <c r="A17" s="27" t="s">
        <v>39</v>
      </c>
      <c r="B17" s="28" t="s">
        <v>96</v>
      </c>
      <c r="C17" s="50">
        <f t="shared" si="0"/>
        <v>0</v>
      </c>
      <c r="D17" s="59">
        <v>0</v>
      </c>
      <c r="E17" s="58">
        <v>0</v>
      </c>
      <c r="F17" s="59">
        <v>0</v>
      </c>
      <c r="G17" s="30">
        <v>0</v>
      </c>
      <c r="H17" s="30">
        <v>0</v>
      </c>
      <c r="I17" s="30">
        <v>0</v>
      </c>
      <c r="J17" s="29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f t="shared" si="2"/>
        <v>0</v>
      </c>
      <c r="S17" s="10"/>
    </row>
    <row r="18" spans="1:19" s="8" customFormat="1" ht="11.25">
      <c r="A18" s="23" t="s">
        <v>97</v>
      </c>
      <c r="B18" s="24" t="s">
        <v>98</v>
      </c>
      <c r="C18" s="49">
        <f t="shared" si="0"/>
        <v>4433</v>
      </c>
      <c r="D18" s="58">
        <v>170</v>
      </c>
      <c r="E18" s="58">
        <v>22</v>
      </c>
      <c r="F18" s="58">
        <f>SUM(F19:F34)</f>
        <v>2074</v>
      </c>
      <c r="G18" s="58">
        <v>16</v>
      </c>
      <c r="H18" s="26">
        <v>1139</v>
      </c>
      <c r="I18" s="26">
        <v>1012</v>
      </c>
      <c r="J18" s="25">
        <v>14725</v>
      </c>
      <c r="K18" s="26">
        <v>2690</v>
      </c>
      <c r="L18" s="26">
        <v>120</v>
      </c>
      <c r="M18" s="26">
        <v>461</v>
      </c>
      <c r="N18" s="26">
        <v>1836</v>
      </c>
      <c r="O18" s="26">
        <v>5316</v>
      </c>
      <c r="P18" s="26">
        <v>755</v>
      </c>
      <c r="Q18" s="26">
        <v>1402</v>
      </c>
      <c r="R18" s="26">
        <f t="shared" si="2"/>
        <v>2145</v>
      </c>
      <c r="S18" s="10"/>
    </row>
    <row r="19" spans="1:19" s="8" customFormat="1" ht="11.25">
      <c r="A19" s="27" t="s">
        <v>42</v>
      </c>
      <c r="B19" s="28" t="s">
        <v>43</v>
      </c>
      <c r="C19" s="50">
        <f t="shared" si="0"/>
        <v>387</v>
      </c>
      <c r="D19" s="59">
        <v>11</v>
      </c>
      <c r="E19" s="59">
        <v>2</v>
      </c>
      <c r="F19" s="59">
        <v>208</v>
      </c>
      <c r="G19" s="30">
        <v>1</v>
      </c>
      <c r="H19" s="30">
        <v>88</v>
      </c>
      <c r="I19" s="30">
        <v>77</v>
      </c>
      <c r="J19" s="29">
        <v>987</v>
      </c>
      <c r="K19" s="30">
        <v>161</v>
      </c>
      <c r="L19" s="30">
        <v>16</v>
      </c>
      <c r="M19" s="30">
        <v>54</v>
      </c>
      <c r="N19" s="30">
        <v>123</v>
      </c>
      <c r="O19" s="30">
        <v>282</v>
      </c>
      <c r="P19" s="30">
        <v>50</v>
      </c>
      <c r="Q19" s="30">
        <v>149</v>
      </c>
      <c r="R19" s="30">
        <f t="shared" si="2"/>
        <v>152</v>
      </c>
      <c r="S19" s="10"/>
    </row>
    <row r="20" spans="1:19" s="8" customFormat="1" ht="11.25">
      <c r="A20" s="27" t="s">
        <v>46</v>
      </c>
      <c r="B20" s="28" t="s">
        <v>47</v>
      </c>
      <c r="C20" s="50">
        <f t="shared" si="0"/>
        <v>300</v>
      </c>
      <c r="D20" s="59">
        <v>12</v>
      </c>
      <c r="E20" s="59">
        <v>0</v>
      </c>
      <c r="F20" s="59">
        <v>155</v>
      </c>
      <c r="G20" s="30">
        <v>1</v>
      </c>
      <c r="H20" s="30">
        <v>66</v>
      </c>
      <c r="I20" s="30">
        <v>66</v>
      </c>
      <c r="J20" s="29">
        <v>1468</v>
      </c>
      <c r="K20" s="30">
        <v>364</v>
      </c>
      <c r="L20" s="30"/>
      <c r="M20" s="30">
        <v>40</v>
      </c>
      <c r="N20" s="30">
        <v>198</v>
      </c>
      <c r="O20" s="30">
        <v>470</v>
      </c>
      <c r="P20" s="30">
        <v>51</v>
      </c>
      <c r="Q20" s="30">
        <v>84</v>
      </c>
      <c r="R20" s="30">
        <f t="shared" si="2"/>
        <v>261</v>
      </c>
      <c r="S20" s="10"/>
    </row>
    <row r="21" spans="1:19" s="8" customFormat="1" ht="11.25">
      <c r="A21" s="27" t="s">
        <v>48</v>
      </c>
      <c r="B21" s="28" t="s">
        <v>49</v>
      </c>
      <c r="C21" s="50">
        <f t="shared" si="0"/>
        <v>328</v>
      </c>
      <c r="D21" s="59">
        <v>18</v>
      </c>
      <c r="E21" s="59">
        <v>2</v>
      </c>
      <c r="F21" s="59">
        <v>143</v>
      </c>
      <c r="G21" s="30">
        <v>1</v>
      </c>
      <c r="H21" s="30">
        <v>83</v>
      </c>
      <c r="I21" s="30">
        <v>81</v>
      </c>
      <c r="J21" s="29">
        <v>1589</v>
      </c>
      <c r="K21" s="30">
        <v>368</v>
      </c>
      <c r="L21" s="30">
        <v>2</v>
      </c>
      <c r="M21" s="30">
        <v>58</v>
      </c>
      <c r="N21" s="30">
        <v>197</v>
      </c>
      <c r="O21" s="30">
        <v>527</v>
      </c>
      <c r="P21" s="30">
        <v>67</v>
      </c>
      <c r="Q21" s="30">
        <v>171</v>
      </c>
      <c r="R21" s="30">
        <f t="shared" si="2"/>
        <v>199</v>
      </c>
      <c r="S21" s="10"/>
    </row>
    <row r="22" spans="1:19" s="8" customFormat="1" ht="11.25">
      <c r="A22" s="27" t="s">
        <v>52</v>
      </c>
      <c r="B22" s="28" t="s">
        <v>53</v>
      </c>
      <c r="C22" s="50">
        <f t="shared" si="0"/>
        <v>477</v>
      </c>
      <c r="D22" s="59">
        <v>27</v>
      </c>
      <c r="E22" s="59">
        <v>1</v>
      </c>
      <c r="F22" s="59">
        <v>217</v>
      </c>
      <c r="G22" s="30">
        <v>1</v>
      </c>
      <c r="H22" s="30">
        <v>109</v>
      </c>
      <c r="I22" s="30">
        <v>122</v>
      </c>
      <c r="J22" s="29">
        <v>1542</v>
      </c>
      <c r="K22" s="30">
        <v>185</v>
      </c>
      <c r="L22" s="30">
        <v>16</v>
      </c>
      <c r="M22" s="30">
        <v>61</v>
      </c>
      <c r="N22" s="30">
        <v>185</v>
      </c>
      <c r="O22" s="30">
        <v>574</v>
      </c>
      <c r="P22" s="30">
        <v>167</v>
      </c>
      <c r="Q22" s="30">
        <v>76</v>
      </c>
      <c r="R22" s="30">
        <f t="shared" si="2"/>
        <v>278</v>
      </c>
      <c r="S22" s="10"/>
    </row>
    <row r="23" spans="1:19" s="8" customFormat="1" ht="11.25">
      <c r="A23" s="27" t="s">
        <v>54</v>
      </c>
      <c r="B23" s="28" t="s">
        <v>55</v>
      </c>
      <c r="C23" s="50">
        <f t="shared" si="0"/>
        <v>281</v>
      </c>
      <c r="D23" s="59">
        <v>14</v>
      </c>
      <c r="E23" s="59">
        <v>1</v>
      </c>
      <c r="F23" s="59">
        <v>131</v>
      </c>
      <c r="G23" s="30">
        <v>1</v>
      </c>
      <c r="H23" s="30">
        <v>61</v>
      </c>
      <c r="I23" s="30">
        <v>73</v>
      </c>
      <c r="J23" s="29">
        <v>1136</v>
      </c>
      <c r="K23" s="30">
        <v>258</v>
      </c>
      <c r="L23" s="30">
        <v>13</v>
      </c>
      <c r="M23" s="30">
        <v>28</v>
      </c>
      <c r="N23" s="30">
        <v>129</v>
      </c>
      <c r="O23" s="30">
        <v>422</v>
      </c>
      <c r="P23" s="30">
        <v>66</v>
      </c>
      <c r="Q23" s="30">
        <v>137</v>
      </c>
      <c r="R23" s="30">
        <f t="shared" si="2"/>
        <v>83</v>
      </c>
      <c r="S23" s="10"/>
    </row>
    <row r="24" spans="1:19" s="8" customFormat="1" ht="11.25">
      <c r="A24" s="27" t="s">
        <v>56</v>
      </c>
      <c r="B24" s="28" t="s">
        <v>57</v>
      </c>
      <c r="C24" s="50">
        <f t="shared" si="0"/>
        <v>439</v>
      </c>
      <c r="D24" s="59">
        <v>21</v>
      </c>
      <c r="E24" s="59">
        <v>1</v>
      </c>
      <c r="F24" s="59">
        <v>211</v>
      </c>
      <c r="G24" s="30">
        <v>1</v>
      </c>
      <c r="H24" s="30">
        <v>101</v>
      </c>
      <c r="I24" s="30">
        <v>104</v>
      </c>
      <c r="J24" s="29">
        <v>1062</v>
      </c>
      <c r="K24" s="30">
        <v>215</v>
      </c>
      <c r="L24" s="30">
        <v>8</v>
      </c>
      <c r="M24" s="30">
        <v>25</v>
      </c>
      <c r="N24" s="30">
        <v>130</v>
      </c>
      <c r="O24" s="30">
        <v>407</v>
      </c>
      <c r="P24" s="30">
        <v>63</v>
      </c>
      <c r="Q24" s="30">
        <v>111</v>
      </c>
      <c r="R24" s="30">
        <f t="shared" si="2"/>
        <v>103</v>
      </c>
      <c r="S24" s="10"/>
    </row>
    <row r="25" spans="1:19" s="8" customFormat="1" ht="11.25">
      <c r="A25" s="27" t="s">
        <v>58</v>
      </c>
      <c r="B25" s="28" t="s">
        <v>59</v>
      </c>
      <c r="C25" s="50">
        <f t="shared" si="0"/>
        <v>267</v>
      </c>
      <c r="D25" s="59">
        <v>18</v>
      </c>
      <c r="E25" s="59">
        <v>1</v>
      </c>
      <c r="F25" s="59">
        <v>121</v>
      </c>
      <c r="G25" s="30">
        <v>1</v>
      </c>
      <c r="H25" s="30">
        <v>68</v>
      </c>
      <c r="I25" s="30">
        <v>58</v>
      </c>
      <c r="J25" s="29">
        <v>531</v>
      </c>
      <c r="K25" s="30">
        <v>37</v>
      </c>
      <c r="L25" s="30">
        <v>5</v>
      </c>
      <c r="M25" s="30">
        <v>6</v>
      </c>
      <c r="N25" s="30">
        <v>54</v>
      </c>
      <c r="O25" s="30">
        <v>239</v>
      </c>
      <c r="P25" s="30">
        <v>17</v>
      </c>
      <c r="Q25" s="30">
        <v>64</v>
      </c>
      <c r="R25" s="30">
        <f t="shared" si="2"/>
        <v>109</v>
      </c>
      <c r="S25" s="10"/>
    </row>
    <row r="26" spans="1:19" s="8" customFormat="1" ht="11.25">
      <c r="A26" s="27" t="s">
        <v>64</v>
      </c>
      <c r="B26" s="28" t="s">
        <v>65</v>
      </c>
      <c r="C26" s="50">
        <f t="shared" si="0"/>
        <v>333</v>
      </c>
      <c r="D26" s="59">
        <v>24</v>
      </c>
      <c r="E26" s="59">
        <v>5</v>
      </c>
      <c r="F26" s="59">
        <v>169</v>
      </c>
      <c r="G26" s="30">
        <v>1</v>
      </c>
      <c r="H26" s="30">
        <v>68</v>
      </c>
      <c r="I26" s="30">
        <v>66</v>
      </c>
      <c r="J26" s="29">
        <v>1944</v>
      </c>
      <c r="K26" s="30">
        <v>397</v>
      </c>
      <c r="L26" s="30">
        <v>21</v>
      </c>
      <c r="M26" s="30">
        <v>40</v>
      </c>
      <c r="N26" s="30">
        <v>285</v>
      </c>
      <c r="O26" s="30">
        <v>801</v>
      </c>
      <c r="P26" s="30">
        <v>49</v>
      </c>
      <c r="Q26" s="30">
        <v>138</v>
      </c>
      <c r="R26" s="30">
        <f t="shared" si="2"/>
        <v>213</v>
      </c>
      <c r="S26" s="10"/>
    </row>
    <row r="27" spans="1:19" s="8" customFormat="1" ht="11.25">
      <c r="A27" s="27" t="s">
        <v>66</v>
      </c>
      <c r="B27" s="28" t="s">
        <v>67</v>
      </c>
      <c r="C27" s="50">
        <f t="shared" si="0"/>
        <v>206</v>
      </c>
      <c r="D27" s="59">
        <v>9</v>
      </c>
      <c r="E27" s="59">
        <v>3</v>
      </c>
      <c r="F27" s="59">
        <v>74</v>
      </c>
      <c r="G27" s="30">
        <v>1</v>
      </c>
      <c r="H27" s="30">
        <v>65</v>
      </c>
      <c r="I27" s="30">
        <v>54</v>
      </c>
      <c r="J27" s="29">
        <v>743</v>
      </c>
      <c r="K27" s="30">
        <v>168</v>
      </c>
      <c r="L27" s="30">
        <v>10</v>
      </c>
      <c r="M27" s="30">
        <v>41</v>
      </c>
      <c r="N27" s="30">
        <v>101</v>
      </c>
      <c r="O27" s="30">
        <v>241</v>
      </c>
      <c r="P27" s="30">
        <v>23</v>
      </c>
      <c r="Q27" s="30">
        <v>90</v>
      </c>
      <c r="R27" s="30">
        <f t="shared" si="2"/>
        <v>69</v>
      </c>
      <c r="S27" s="10"/>
    </row>
    <row r="28" spans="1:19" s="8" customFormat="1" ht="11.25">
      <c r="A28" s="27" t="s">
        <v>68</v>
      </c>
      <c r="B28" s="28" t="s">
        <v>69</v>
      </c>
      <c r="C28" s="50">
        <f t="shared" si="0"/>
        <v>303</v>
      </c>
      <c r="D28" s="59">
        <v>10</v>
      </c>
      <c r="E28" s="59">
        <v>1</v>
      </c>
      <c r="F28" s="59">
        <v>139</v>
      </c>
      <c r="G28" s="30">
        <v>1</v>
      </c>
      <c r="H28" s="30">
        <v>78</v>
      </c>
      <c r="I28" s="30">
        <v>74</v>
      </c>
      <c r="J28" s="29">
        <v>959</v>
      </c>
      <c r="K28" s="30">
        <v>119</v>
      </c>
      <c r="L28" s="30">
        <v>3</v>
      </c>
      <c r="M28" s="30">
        <v>34</v>
      </c>
      <c r="N28" s="30">
        <v>91</v>
      </c>
      <c r="O28" s="30">
        <v>409</v>
      </c>
      <c r="P28" s="30">
        <v>34</v>
      </c>
      <c r="Q28" s="30">
        <v>157</v>
      </c>
      <c r="R28" s="30">
        <f t="shared" si="2"/>
        <v>112</v>
      </c>
      <c r="S28" s="10"/>
    </row>
    <row r="29" spans="1:19" s="8" customFormat="1" ht="11.25">
      <c r="A29" s="27" t="s">
        <v>70</v>
      </c>
      <c r="B29" s="28" t="s">
        <v>71</v>
      </c>
      <c r="C29" s="50">
        <f t="shared" si="0"/>
        <v>106</v>
      </c>
      <c r="D29" s="59">
        <v>1</v>
      </c>
      <c r="E29" s="59">
        <v>1</v>
      </c>
      <c r="F29" s="59">
        <v>25</v>
      </c>
      <c r="G29" s="30">
        <v>1</v>
      </c>
      <c r="H29" s="30">
        <v>54</v>
      </c>
      <c r="I29" s="30">
        <v>24</v>
      </c>
      <c r="J29" s="29">
        <v>403</v>
      </c>
      <c r="K29" s="30">
        <v>66</v>
      </c>
      <c r="L29" s="30">
        <v>0</v>
      </c>
      <c r="M29" s="30">
        <v>2</v>
      </c>
      <c r="N29" s="30">
        <v>81</v>
      </c>
      <c r="O29" s="30">
        <v>157</v>
      </c>
      <c r="P29" s="30">
        <v>10</v>
      </c>
      <c r="Q29" s="30">
        <v>48</v>
      </c>
      <c r="R29" s="30">
        <f t="shared" si="2"/>
        <v>39</v>
      </c>
      <c r="S29" s="10"/>
    </row>
    <row r="30" spans="1:19" s="8" customFormat="1" ht="11.25">
      <c r="A30" s="27" t="s">
        <v>72</v>
      </c>
      <c r="B30" s="28" t="s">
        <v>73</v>
      </c>
      <c r="C30" s="50">
        <f t="shared" si="0"/>
        <v>342</v>
      </c>
      <c r="D30" s="59">
        <v>1</v>
      </c>
      <c r="E30" s="59">
        <v>1</v>
      </c>
      <c r="F30" s="59">
        <v>175</v>
      </c>
      <c r="G30" s="30">
        <v>1</v>
      </c>
      <c r="H30" s="30">
        <v>86</v>
      </c>
      <c r="I30" s="30">
        <v>78</v>
      </c>
      <c r="J30" s="29">
        <v>619</v>
      </c>
      <c r="K30" s="30">
        <v>95</v>
      </c>
      <c r="L30" s="30">
        <v>10</v>
      </c>
      <c r="M30" s="30">
        <v>17</v>
      </c>
      <c r="N30" s="30">
        <v>70</v>
      </c>
      <c r="O30" s="30">
        <v>242</v>
      </c>
      <c r="P30" s="30">
        <v>45</v>
      </c>
      <c r="Q30" s="30">
        <v>54</v>
      </c>
      <c r="R30" s="30">
        <f t="shared" si="2"/>
        <v>86</v>
      </c>
      <c r="S30" s="10"/>
    </row>
    <row r="31" spans="1:19" s="8" customFormat="1" ht="11.25">
      <c r="A31" s="27" t="s">
        <v>74</v>
      </c>
      <c r="B31" s="28" t="s">
        <v>75</v>
      </c>
      <c r="C31" s="50">
        <f t="shared" si="0"/>
        <v>328</v>
      </c>
      <c r="D31" s="59">
        <v>1</v>
      </c>
      <c r="E31" s="59">
        <v>1</v>
      </c>
      <c r="F31" s="59">
        <v>162</v>
      </c>
      <c r="G31" s="30">
        <v>1</v>
      </c>
      <c r="H31" s="30">
        <v>97</v>
      </c>
      <c r="I31" s="30">
        <v>66</v>
      </c>
      <c r="J31" s="29">
        <v>683</v>
      </c>
      <c r="K31" s="30">
        <v>98</v>
      </c>
      <c r="L31" s="30">
        <v>5</v>
      </c>
      <c r="M31" s="30">
        <v>23</v>
      </c>
      <c r="N31" s="30">
        <v>70</v>
      </c>
      <c r="O31" s="30">
        <v>291</v>
      </c>
      <c r="P31" s="30">
        <v>66</v>
      </c>
      <c r="Q31" s="30">
        <v>49</v>
      </c>
      <c r="R31" s="30">
        <f t="shared" si="2"/>
        <v>81</v>
      </c>
      <c r="S31" s="10"/>
    </row>
    <row r="32" spans="1:19" s="8" customFormat="1" ht="11.25">
      <c r="A32" s="27" t="s">
        <v>78</v>
      </c>
      <c r="B32" s="28" t="s">
        <v>79</v>
      </c>
      <c r="C32" s="50">
        <f t="shared" si="0"/>
        <v>250</v>
      </c>
      <c r="D32" s="59">
        <v>1</v>
      </c>
      <c r="E32" s="59">
        <v>0</v>
      </c>
      <c r="F32" s="59">
        <v>118</v>
      </c>
      <c r="G32" s="30">
        <v>1</v>
      </c>
      <c r="H32" s="30">
        <v>82</v>
      </c>
      <c r="I32" s="30">
        <v>48</v>
      </c>
      <c r="J32" s="29">
        <v>508</v>
      </c>
      <c r="K32" s="30">
        <v>74</v>
      </c>
      <c r="L32" s="30">
        <v>6</v>
      </c>
      <c r="M32" s="30">
        <v>17</v>
      </c>
      <c r="N32" s="30">
        <v>81</v>
      </c>
      <c r="O32" s="30">
        <v>191</v>
      </c>
      <c r="P32" s="30">
        <v>36</v>
      </c>
      <c r="Q32" s="30">
        <v>49</v>
      </c>
      <c r="R32" s="30">
        <f t="shared" si="2"/>
        <v>54</v>
      </c>
      <c r="S32" s="10"/>
    </row>
    <row r="33" spans="1:19" s="8" customFormat="1" ht="11.25">
      <c r="A33" s="27" t="s">
        <v>99</v>
      </c>
      <c r="B33" s="31" t="s">
        <v>82</v>
      </c>
      <c r="C33" s="50">
        <f t="shared" si="0"/>
        <v>74</v>
      </c>
      <c r="D33" s="59">
        <v>1</v>
      </c>
      <c r="E33" s="59">
        <v>1</v>
      </c>
      <c r="F33" s="59">
        <v>23</v>
      </c>
      <c r="G33" s="30">
        <v>1</v>
      </c>
      <c r="H33" s="30">
        <v>32</v>
      </c>
      <c r="I33" s="30">
        <v>16</v>
      </c>
      <c r="J33" s="29">
        <v>483</v>
      </c>
      <c r="K33" s="30">
        <v>68</v>
      </c>
      <c r="L33" s="30">
        <v>5</v>
      </c>
      <c r="M33" s="30">
        <v>11</v>
      </c>
      <c r="N33" s="30">
        <v>39</v>
      </c>
      <c r="O33" s="30">
        <v>54</v>
      </c>
      <c r="P33" s="30">
        <v>10</v>
      </c>
      <c r="Q33" s="30">
        <v>25</v>
      </c>
      <c r="R33" s="30">
        <f t="shared" si="2"/>
        <v>271</v>
      </c>
      <c r="S33" s="10"/>
    </row>
    <row r="34" spans="1:19" s="8" customFormat="1" ht="11.25">
      <c r="A34" s="27" t="s">
        <v>100</v>
      </c>
      <c r="B34" s="31" t="s">
        <v>83</v>
      </c>
      <c r="C34" s="50">
        <f t="shared" si="0"/>
        <v>12</v>
      </c>
      <c r="D34" s="59">
        <v>1</v>
      </c>
      <c r="E34" s="59">
        <v>1</v>
      </c>
      <c r="F34" s="59">
        <v>3</v>
      </c>
      <c r="G34" s="30">
        <v>1</v>
      </c>
      <c r="H34" s="30">
        <v>1</v>
      </c>
      <c r="I34" s="30">
        <v>5</v>
      </c>
      <c r="J34" s="29">
        <v>68</v>
      </c>
      <c r="K34" s="30">
        <v>17</v>
      </c>
      <c r="L34" s="30">
        <v>0</v>
      </c>
      <c r="M34" s="30">
        <v>4</v>
      </c>
      <c r="N34" s="30">
        <v>2</v>
      </c>
      <c r="O34" s="30">
        <v>9</v>
      </c>
      <c r="P34" s="30">
        <v>1</v>
      </c>
      <c r="Q34" s="30">
        <v>0</v>
      </c>
      <c r="R34" s="30">
        <f t="shared" si="2"/>
        <v>35</v>
      </c>
      <c r="S34" s="10"/>
    </row>
    <row r="35" spans="1:2" ht="11.25">
      <c r="A35" s="32" t="s">
        <v>401</v>
      </c>
      <c r="B35" s="33"/>
    </row>
    <row r="36" spans="1:18" s="34" customFormat="1" ht="12" customHeight="1">
      <c r="A36" s="99" t="s">
        <v>402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</sheetData>
  <sheetProtection/>
  <mergeCells count="7">
    <mergeCell ref="A36:R36"/>
    <mergeCell ref="A1:R1"/>
    <mergeCell ref="A2:R2"/>
    <mergeCell ref="A3:B4"/>
    <mergeCell ref="C3:I3"/>
    <mergeCell ref="J3:R3"/>
    <mergeCell ref="A5:B5"/>
  </mergeCells>
  <printOptions horizontalCentered="1" verticalCentered="1"/>
  <pageMargins left="0.49" right="0.52" top="0.39" bottom="0.43" header="0.28" footer="0.33"/>
  <pageSetup fitToHeight="1" fitToWidth="1" horizontalDpi="600" verticalDpi="600" orientation="landscape" paperSize="9" scale="91" r:id="rId1"/>
  <ignoredErrors>
    <ignoredError sqref="C7:C34 D9:E9" formulaRange="1"/>
    <ignoredError sqref="R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PageLayoutView="0" workbookViewId="0" topLeftCell="A1">
      <pane xSplit="2" ySplit="8" topLeftCell="C9" activePane="bottomRight" state="frozen"/>
      <selection pane="topLeft" activeCell="G33" sqref="G33"/>
      <selection pane="topRight" activeCell="G33" sqref="G33"/>
      <selection pane="bottomLeft" activeCell="G33" sqref="G33"/>
      <selection pane="bottomRight" activeCell="A37" sqref="A37"/>
    </sheetView>
  </sheetViews>
  <sheetFormatPr defaultColWidth="11.83203125" defaultRowHeight="12"/>
  <cols>
    <col min="1" max="1" width="15.33203125" style="32" customWidth="1"/>
    <col min="2" max="2" width="21.16015625" style="35" customWidth="1"/>
    <col min="3" max="6" width="10.5" style="32" customWidth="1"/>
    <col min="7" max="8" width="11.66015625" style="32" customWidth="1"/>
    <col min="9" max="9" width="11.33203125" style="32" customWidth="1"/>
    <col min="10" max="10" width="8.66015625" style="32" customWidth="1"/>
    <col min="11" max="11" width="12" style="32" customWidth="1"/>
    <col min="12" max="12" width="11.83203125" style="32" customWidth="1"/>
    <col min="13" max="13" width="11.16015625" style="32" customWidth="1"/>
    <col min="14" max="14" width="11.5" style="32" customWidth="1"/>
    <col min="15" max="15" width="11.33203125" style="32" customWidth="1"/>
    <col min="16" max="16" width="11.5" style="32" customWidth="1"/>
    <col min="17" max="17" width="11.33203125" style="32" customWidth="1"/>
    <col min="18" max="18" width="14.33203125" style="32" customWidth="1"/>
    <col min="19" max="16384" width="11.83203125" style="32" customWidth="1"/>
  </cols>
  <sheetData>
    <row r="1" spans="1:18" s="8" customFormat="1" ht="33.75" customHeight="1">
      <c r="A1" s="102" t="s">
        <v>84</v>
      </c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1:18" s="8" customFormat="1" ht="15" customHeight="1">
      <c r="A2" s="104" t="s">
        <v>410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</row>
    <row r="3" spans="1:18" s="8" customFormat="1" ht="11.25">
      <c r="A3" s="105" t="s">
        <v>202</v>
      </c>
      <c r="B3" s="106"/>
      <c r="C3" s="109" t="s">
        <v>186</v>
      </c>
      <c r="D3" s="109"/>
      <c r="E3" s="109"/>
      <c r="F3" s="109"/>
      <c r="G3" s="109"/>
      <c r="H3" s="109"/>
      <c r="I3" s="109"/>
      <c r="J3" s="109" t="s">
        <v>198</v>
      </c>
      <c r="K3" s="109"/>
      <c r="L3" s="109"/>
      <c r="M3" s="109"/>
      <c r="N3" s="109"/>
      <c r="O3" s="109"/>
      <c r="P3" s="109"/>
      <c r="Q3" s="109"/>
      <c r="R3" s="109"/>
    </row>
    <row r="4" spans="1:18" s="10" customFormat="1" ht="48" customHeight="1">
      <c r="A4" s="107"/>
      <c r="B4" s="108"/>
      <c r="C4" s="9" t="s">
        <v>158</v>
      </c>
      <c r="D4" s="9" t="s">
        <v>125</v>
      </c>
      <c r="E4" s="9" t="s">
        <v>126</v>
      </c>
      <c r="F4" s="9" t="s">
        <v>127</v>
      </c>
      <c r="G4" s="2" t="s">
        <v>209</v>
      </c>
      <c r="H4" s="2" t="s">
        <v>210</v>
      </c>
      <c r="I4" s="2" t="s">
        <v>128</v>
      </c>
      <c r="J4" s="9" t="s">
        <v>158</v>
      </c>
      <c r="K4" s="2" t="s">
        <v>212</v>
      </c>
      <c r="L4" s="2" t="s">
        <v>213</v>
      </c>
      <c r="M4" s="2" t="s">
        <v>131</v>
      </c>
      <c r="N4" s="2" t="s">
        <v>132</v>
      </c>
      <c r="O4" s="2" t="s">
        <v>133</v>
      </c>
      <c r="P4" s="2" t="s">
        <v>134</v>
      </c>
      <c r="Q4" s="2" t="s">
        <v>218</v>
      </c>
      <c r="R4" s="2" t="s">
        <v>297</v>
      </c>
    </row>
    <row r="5" spans="1:18" s="12" customFormat="1" ht="55.5" customHeight="1">
      <c r="A5" s="110" t="s">
        <v>170</v>
      </c>
      <c r="B5" s="111"/>
      <c r="C5" s="11" t="s">
        <v>136</v>
      </c>
      <c r="D5" s="11" t="s">
        <v>247</v>
      </c>
      <c r="E5" s="11" t="s">
        <v>246</v>
      </c>
      <c r="F5" s="11" t="s">
        <v>245</v>
      </c>
      <c r="G5" s="37" t="s">
        <v>226</v>
      </c>
      <c r="H5" s="60" t="s">
        <v>227</v>
      </c>
      <c r="I5" s="37" t="s">
        <v>228</v>
      </c>
      <c r="J5" s="11" t="s">
        <v>136</v>
      </c>
      <c r="K5" s="37" t="s">
        <v>179</v>
      </c>
      <c r="L5" s="37" t="s">
        <v>180</v>
      </c>
      <c r="M5" s="37" t="s">
        <v>231</v>
      </c>
      <c r="N5" s="37" t="s">
        <v>182</v>
      </c>
      <c r="O5" s="37" t="s">
        <v>386</v>
      </c>
      <c r="P5" s="37" t="s">
        <v>234</v>
      </c>
      <c r="Q5" s="37" t="s">
        <v>185</v>
      </c>
      <c r="R5" s="37" t="s">
        <v>137</v>
      </c>
    </row>
    <row r="6" spans="1:18" s="10" customFormat="1" ht="14.25" customHeight="1">
      <c r="A6" s="13" t="s">
        <v>86</v>
      </c>
      <c r="B6" s="14" t="s">
        <v>87</v>
      </c>
      <c r="C6" s="47">
        <f aca="true" t="shared" si="0" ref="C6:C34">SUM(D6:I6)</f>
        <v>11009</v>
      </c>
      <c r="D6" s="15">
        <f aca="true" t="shared" si="1" ref="D6:R6">SUM(D7:D8)</f>
        <v>302</v>
      </c>
      <c r="E6" s="15">
        <f t="shared" si="1"/>
        <v>40</v>
      </c>
      <c r="F6" s="15">
        <f t="shared" si="1"/>
        <v>5382</v>
      </c>
      <c r="G6" s="15">
        <f t="shared" si="1"/>
        <v>175</v>
      </c>
      <c r="H6" s="15">
        <f t="shared" si="1"/>
        <v>2403</v>
      </c>
      <c r="I6" s="15">
        <f t="shared" si="1"/>
        <v>2707</v>
      </c>
      <c r="J6" s="15">
        <f t="shared" si="1"/>
        <v>44293</v>
      </c>
      <c r="K6" s="15">
        <f t="shared" si="1"/>
        <v>7718</v>
      </c>
      <c r="L6" s="15">
        <f t="shared" si="1"/>
        <v>1423</v>
      </c>
      <c r="M6" s="15">
        <f t="shared" si="1"/>
        <v>2614</v>
      </c>
      <c r="N6" s="15">
        <f t="shared" si="1"/>
        <v>5374</v>
      </c>
      <c r="O6" s="15">
        <f t="shared" si="1"/>
        <v>13578</v>
      </c>
      <c r="P6" s="15">
        <f t="shared" si="1"/>
        <v>2700</v>
      </c>
      <c r="Q6" s="15">
        <f t="shared" si="1"/>
        <v>5374</v>
      </c>
      <c r="R6" s="15">
        <f t="shared" si="1"/>
        <v>5512</v>
      </c>
    </row>
    <row r="7" spans="1:18" s="21" customFormat="1" ht="12">
      <c r="A7" s="16" t="s">
        <v>88</v>
      </c>
      <c r="B7" s="17" t="s">
        <v>89</v>
      </c>
      <c r="C7" s="48">
        <f t="shared" si="0"/>
        <v>534</v>
      </c>
      <c r="D7" s="61">
        <v>1</v>
      </c>
      <c r="E7" s="61">
        <v>1</v>
      </c>
      <c r="F7" s="61">
        <v>200</v>
      </c>
      <c r="G7" s="61">
        <v>149</v>
      </c>
      <c r="H7" s="62">
        <v>131</v>
      </c>
      <c r="I7" s="62">
        <v>52</v>
      </c>
      <c r="J7" s="20">
        <f aca="true" t="shared" si="2" ref="J7:J34">SUM(K7:R7)</f>
        <v>12363</v>
      </c>
      <c r="K7" s="62">
        <v>2639</v>
      </c>
      <c r="L7" s="62">
        <v>1061</v>
      </c>
      <c r="M7" s="62">
        <v>1282</v>
      </c>
      <c r="N7" s="62">
        <v>1190</v>
      </c>
      <c r="O7" s="62">
        <v>2643</v>
      </c>
      <c r="P7" s="62">
        <v>151</v>
      </c>
      <c r="Q7" s="62">
        <v>2373</v>
      </c>
      <c r="R7" s="62">
        <v>1024</v>
      </c>
    </row>
    <row r="8" spans="1:18" s="21" customFormat="1" ht="11.25">
      <c r="A8" s="16" t="s">
        <v>90</v>
      </c>
      <c r="B8" s="17" t="s">
        <v>91</v>
      </c>
      <c r="C8" s="47">
        <f t="shared" si="0"/>
        <v>10475</v>
      </c>
      <c r="D8" s="15">
        <f aca="true" t="shared" si="3" ref="D8:R8">D9+D17</f>
        <v>301</v>
      </c>
      <c r="E8" s="15">
        <f t="shared" si="3"/>
        <v>39</v>
      </c>
      <c r="F8" s="15">
        <f t="shared" si="3"/>
        <v>5182</v>
      </c>
      <c r="G8" s="15">
        <f t="shared" si="3"/>
        <v>26</v>
      </c>
      <c r="H8" s="15">
        <f t="shared" si="3"/>
        <v>2272</v>
      </c>
      <c r="I8" s="15">
        <f t="shared" si="3"/>
        <v>2655</v>
      </c>
      <c r="J8" s="15">
        <f t="shared" si="3"/>
        <v>31930</v>
      </c>
      <c r="K8" s="15">
        <f t="shared" si="3"/>
        <v>5079</v>
      </c>
      <c r="L8" s="15">
        <f t="shared" si="3"/>
        <v>362</v>
      </c>
      <c r="M8" s="15">
        <f t="shared" si="3"/>
        <v>1332</v>
      </c>
      <c r="N8" s="15">
        <f t="shared" si="3"/>
        <v>4184</v>
      </c>
      <c r="O8" s="15">
        <f t="shared" si="3"/>
        <v>10935</v>
      </c>
      <c r="P8" s="15">
        <f t="shared" si="3"/>
        <v>2549</v>
      </c>
      <c r="Q8" s="15">
        <f t="shared" si="3"/>
        <v>3001</v>
      </c>
      <c r="R8" s="15">
        <f t="shared" si="3"/>
        <v>4488</v>
      </c>
    </row>
    <row r="9" spans="1:18" s="8" customFormat="1" ht="11.25">
      <c r="A9" s="23" t="s">
        <v>92</v>
      </c>
      <c r="B9" s="24" t="s">
        <v>93</v>
      </c>
      <c r="C9" s="49">
        <f t="shared" si="0"/>
        <v>5265</v>
      </c>
      <c r="D9" s="58">
        <v>118</v>
      </c>
      <c r="E9" s="58">
        <v>15</v>
      </c>
      <c r="F9" s="58">
        <f>SUM(F10:F16)</f>
        <v>2643</v>
      </c>
      <c r="G9" s="58">
        <v>9</v>
      </c>
      <c r="H9" s="26">
        <v>1015</v>
      </c>
      <c r="I9" s="26">
        <v>1465</v>
      </c>
      <c r="J9" s="25">
        <f t="shared" si="2"/>
        <v>15773</v>
      </c>
      <c r="K9" s="26">
        <v>2214</v>
      </c>
      <c r="L9" s="26">
        <v>216</v>
      </c>
      <c r="M9" s="26">
        <v>802</v>
      </c>
      <c r="N9" s="26">
        <v>2172</v>
      </c>
      <c r="O9" s="26">
        <v>5403</v>
      </c>
      <c r="P9" s="26">
        <v>1582</v>
      </c>
      <c r="Q9" s="26">
        <v>1405</v>
      </c>
      <c r="R9" s="26">
        <v>1979</v>
      </c>
    </row>
    <row r="10" spans="1:18" s="8" customFormat="1" ht="11.25">
      <c r="A10" s="27" t="s">
        <v>35</v>
      </c>
      <c r="B10" s="28" t="s">
        <v>94</v>
      </c>
      <c r="C10" s="50">
        <f t="shared" si="0"/>
        <v>117</v>
      </c>
      <c r="D10" s="59">
        <v>0</v>
      </c>
      <c r="E10" s="58">
        <v>0</v>
      </c>
      <c r="F10" s="59">
        <v>0</v>
      </c>
      <c r="G10" s="59">
        <v>1</v>
      </c>
      <c r="H10" s="30">
        <v>99</v>
      </c>
      <c r="I10" s="30">
        <v>17</v>
      </c>
      <c r="J10" s="29">
        <f t="shared" si="2"/>
        <v>258</v>
      </c>
      <c r="K10" s="30">
        <v>65</v>
      </c>
      <c r="L10" s="30">
        <v>12</v>
      </c>
      <c r="M10" s="30">
        <v>9</v>
      </c>
      <c r="N10" s="30">
        <v>24</v>
      </c>
      <c r="O10" s="30">
        <v>79</v>
      </c>
      <c r="P10" s="30">
        <v>10</v>
      </c>
      <c r="Q10" s="30">
        <v>51</v>
      </c>
      <c r="R10" s="30">
        <v>8</v>
      </c>
    </row>
    <row r="11" spans="1:18" s="8" customFormat="1" ht="11.25">
      <c r="A11" s="27" t="s">
        <v>388</v>
      </c>
      <c r="B11" s="28" t="s">
        <v>389</v>
      </c>
      <c r="C11" s="50">
        <f>SUM(D11:I11)</f>
        <v>819</v>
      </c>
      <c r="D11" s="59">
        <v>25</v>
      </c>
      <c r="E11" s="59">
        <v>5</v>
      </c>
      <c r="F11" s="59">
        <v>406</v>
      </c>
      <c r="G11" s="59">
        <v>1</v>
      </c>
      <c r="H11" s="30">
        <v>116</v>
      </c>
      <c r="I11" s="30">
        <v>266</v>
      </c>
      <c r="J11" s="29">
        <f>SUM(K11:R11)</f>
        <v>3583</v>
      </c>
      <c r="K11" s="30">
        <v>410</v>
      </c>
      <c r="L11" s="30">
        <v>16</v>
      </c>
      <c r="M11" s="30">
        <v>79</v>
      </c>
      <c r="N11" s="30">
        <v>572</v>
      </c>
      <c r="O11" s="30">
        <v>1626</v>
      </c>
      <c r="P11" s="30">
        <v>267</v>
      </c>
      <c r="Q11" s="30">
        <v>258</v>
      </c>
      <c r="R11" s="30">
        <v>355</v>
      </c>
    </row>
    <row r="12" spans="1:18" s="8" customFormat="1" ht="11.25">
      <c r="A12" s="27" t="s">
        <v>95</v>
      </c>
      <c r="B12" s="28" t="s">
        <v>36</v>
      </c>
      <c r="C12" s="50">
        <f t="shared" si="0"/>
        <v>1030</v>
      </c>
      <c r="D12" s="59">
        <v>10</v>
      </c>
      <c r="E12" s="59">
        <v>0</v>
      </c>
      <c r="F12" s="59">
        <v>542</v>
      </c>
      <c r="G12" s="59">
        <v>1</v>
      </c>
      <c r="H12" s="30">
        <v>172</v>
      </c>
      <c r="I12" s="30">
        <v>305</v>
      </c>
      <c r="J12" s="29">
        <f t="shared" si="2"/>
        <v>2921</v>
      </c>
      <c r="K12" s="30">
        <v>373</v>
      </c>
      <c r="L12" s="30">
        <v>57</v>
      </c>
      <c r="M12" s="30">
        <v>234</v>
      </c>
      <c r="N12" s="30">
        <v>394</v>
      </c>
      <c r="O12" s="30">
        <v>528</v>
      </c>
      <c r="P12" s="30">
        <v>507</v>
      </c>
      <c r="Q12" s="30">
        <v>259</v>
      </c>
      <c r="R12" s="30">
        <v>569</v>
      </c>
    </row>
    <row r="13" spans="1:18" s="8" customFormat="1" ht="11.25">
      <c r="A13" s="27" t="s">
        <v>390</v>
      </c>
      <c r="B13" s="28" t="s">
        <v>391</v>
      </c>
      <c r="C13" s="50">
        <f>SUM(D13:I13)</f>
        <v>967</v>
      </c>
      <c r="D13" s="59">
        <v>23</v>
      </c>
      <c r="E13" s="59">
        <v>1</v>
      </c>
      <c r="F13" s="59">
        <v>429</v>
      </c>
      <c r="G13" s="59">
        <v>2</v>
      </c>
      <c r="H13" s="30">
        <v>215</v>
      </c>
      <c r="I13" s="30">
        <v>297</v>
      </c>
      <c r="J13" s="29">
        <f>SUM(K13:R13)</f>
        <v>3324</v>
      </c>
      <c r="K13" s="30">
        <v>495</v>
      </c>
      <c r="L13" s="30">
        <v>47</v>
      </c>
      <c r="M13" s="30">
        <v>198</v>
      </c>
      <c r="N13" s="30">
        <v>433</v>
      </c>
      <c r="O13" s="30">
        <v>950</v>
      </c>
      <c r="P13" s="30">
        <v>381</v>
      </c>
      <c r="Q13" s="30">
        <v>250</v>
      </c>
      <c r="R13" s="30">
        <v>570</v>
      </c>
    </row>
    <row r="14" spans="1:18" s="8" customFormat="1" ht="11.25">
      <c r="A14" s="27" t="s">
        <v>392</v>
      </c>
      <c r="B14" s="28" t="s">
        <v>393</v>
      </c>
      <c r="C14" s="50">
        <f>SUM(D14:I14)</f>
        <v>847</v>
      </c>
      <c r="D14" s="59">
        <v>33</v>
      </c>
      <c r="E14" s="59">
        <v>2</v>
      </c>
      <c r="F14" s="59">
        <v>405</v>
      </c>
      <c r="G14" s="59">
        <v>2</v>
      </c>
      <c r="H14" s="30">
        <v>184</v>
      </c>
      <c r="I14" s="30">
        <v>221</v>
      </c>
      <c r="J14" s="29">
        <f>SUM(K14:R14)</f>
        <v>1788</v>
      </c>
      <c r="K14" s="30">
        <v>275</v>
      </c>
      <c r="L14" s="30">
        <v>18</v>
      </c>
      <c r="M14" s="30">
        <v>52</v>
      </c>
      <c r="N14" s="30">
        <v>236</v>
      </c>
      <c r="O14" s="30">
        <v>718</v>
      </c>
      <c r="P14" s="30">
        <v>110</v>
      </c>
      <c r="Q14" s="30">
        <v>205</v>
      </c>
      <c r="R14" s="30">
        <v>174</v>
      </c>
    </row>
    <row r="15" spans="1:18" s="8" customFormat="1" ht="11.25">
      <c r="A15" s="27" t="s">
        <v>37</v>
      </c>
      <c r="B15" s="28" t="s">
        <v>38</v>
      </c>
      <c r="C15" s="50">
        <f t="shared" si="0"/>
        <v>1485</v>
      </c>
      <c r="D15" s="59">
        <v>27</v>
      </c>
      <c r="E15" s="59">
        <v>7</v>
      </c>
      <c r="F15" s="59">
        <v>861</v>
      </c>
      <c r="G15" s="59">
        <v>2</v>
      </c>
      <c r="H15" s="30">
        <v>229</v>
      </c>
      <c r="I15" s="30">
        <v>359</v>
      </c>
      <c r="J15" s="29">
        <f t="shared" si="2"/>
        <v>3899</v>
      </c>
      <c r="K15" s="30">
        <v>596</v>
      </c>
      <c r="L15" s="30">
        <v>66</v>
      </c>
      <c r="M15" s="30">
        <v>230</v>
      </c>
      <c r="N15" s="30">
        <v>513</v>
      </c>
      <c r="O15" s="30">
        <v>1502</v>
      </c>
      <c r="P15" s="30">
        <v>307</v>
      </c>
      <c r="Q15" s="30">
        <v>382</v>
      </c>
      <c r="R15" s="30">
        <v>303</v>
      </c>
    </row>
    <row r="16" spans="1:18" s="8" customFormat="1" ht="11.25">
      <c r="A16" s="27" t="s">
        <v>39</v>
      </c>
      <c r="B16" s="28" t="s">
        <v>96</v>
      </c>
      <c r="C16" s="50">
        <f t="shared" si="0"/>
        <v>0</v>
      </c>
      <c r="D16" s="59">
        <v>0</v>
      </c>
      <c r="E16" s="58">
        <v>0</v>
      </c>
      <c r="F16" s="59">
        <v>0</v>
      </c>
      <c r="G16" s="30">
        <v>0</v>
      </c>
      <c r="H16" s="30">
        <v>0</v>
      </c>
      <c r="I16" s="30">
        <v>0</v>
      </c>
      <c r="J16" s="29">
        <f t="shared" si="2"/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26">
        <v>0</v>
      </c>
    </row>
    <row r="17" spans="1:18" s="8" customFormat="1" ht="11.25">
      <c r="A17" s="23" t="s">
        <v>97</v>
      </c>
      <c r="B17" s="24" t="s">
        <v>98</v>
      </c>
      <c r="C17" s="49">
        <f t="shared" si="0"/>
        <v>5210</v>
      </c>
      <c r="D17" s="58">
        <v>183</v>
      </c>
      <c r="E17" s="58">
        <v>24</v>
      </c>
      <c r="F17" s="58">
        <f>SUM(F18:F34)</f>
        <v>2539</v>
      </c>
      <c r="G17" s="26">
        <v>17</v>
      </c>
      <c r="H17" s="26">
        <v>1257</v>
      </c>
      <c r="I17" s="26">
        <v>1190</v>
      </c>
      <c r="J17" s="25">
        <f t="shared" si="2"/>
        <v>16157</v>
      </c>
      <c r="K17" s="26">
        <v>2865</v>
      </c>
      <c r="L17" s="26">
        <v>146</v>
      </c>
      <c r="M17" s="26">
        <v>530</v>
      </c>
      <c r="N17" s="26">
        <v>2012</v>
      </c>
      <c r="O17" s="26">
        <v>5532</v>
      </c>
      <c r="P17" s="26">
        <v>967</v>
      </c>
      <c r="Q17" s="26">
        <v>1596</v>
      </c>
      <c r="R17" s="26">
        <v>2509</v>
      </c>
    </row>
    <row r="18" spans="1:18" s="8" customFormat="1" ht="11.25">
      <c r="A18" s="27" t="s">
        <v>42</v>
      </c>
      <c r="B18" s="28" t="s">
        <v>43</v>
      </c>
      <c r="C18" s="50">
        <f t="shared" si="0"/>
        <v>384</v>
      </c>
      <c r="D18" s="59">
        <v>11</v>
      </c>
      <c r="E18" s="59">
        <v>2</v>
      </c>
      <c r="F18" s="59">
        <v>206</v>
      </c>
      <c r="G18" s="30">
        <v>1</v>
      </c>
      <c r="H18" s="30">
        <v>87</v>
      </c>
      <c r="I18" s="30">
        <v>77</v>
      </c>
      <c r="J18" s="29">
        <f t="shared" si="2"/>
        <v>996</v>
      </c>
      <c r="K18" s="30">
        <v>163</v>
      </c>
      <c r="L18" s="30">
        <v>20</v>
      </c>
      <c r="M18" s="30">
        <v>54</v>
      </c>
      <c r="N18" s="30">
        <v>109</v>
      </c>
      <c r="O18" s="30">
        <v>266</v>
      </c>
      <c r="P18" s="30">
        <v>51</v>
      </c>
      <c r="Q18" s="30">
        <v>172</v>
      </c>
      <c r="R18" s="30">
        <v>161</v>
      </c>
    </row>
    <row r="19" spans="1:18" s="8" customFormat="1" ht="11.25">
      <c r="A19" s="27" t="s">
        <v>44</v>
      </c>
      <c r="B19" s="28" t="s">
        <v>45</v>
      </c>
      <c r="C19" s="50">
        <f t="shared" si="0"/>
        <v>768</v>
      </c>
      <c r="D19" s="59">
        <v>13</v>
      </c>
      <c r="E19" s="59">
        <v>2</v>
      </c>
      <c r="F19" s="59">
        <v>464</v>
      </c>
      <c r="G19" s="30">
        <v>1</v>
      </c>
      <c r="H19" s="30">
        <v>119</v>
      </c>
      <c r="I19" s="30">
        <v>169</v>
      </c>
      <c r="J19" s="29">
        <f t="shared" si="2"/>
        <v>2186</v>
      </c>
      <c r="K19" s="30">
        <v>353</v>
      </c>
      <c r="L19" s="30">
        <v>26</v>
      </c>
      <c r="M19" s="30">
        <v>116</v>
      </c>
      <c r="N19" s="30">
        <v>284</v>
      </c>
      <c r="O19" s="30">
        <v>531</v>
      </c>
      <c r="P19" s="30">
        <v>229</v>
      </c>
      <c r="Q19" s="30">
        <v>222</v>
      </c>
      <c r="R19" s="30">
        <v>425</v>
      </c>
    </row>
    <row r="20" spans="1:18" s="8" customFormat="1" ht="11.25">
      <c r="A20" s="27" t="s">
        <v>46</v>
      </c>
      <c r="B20" s="28" t="s">
        <v>47</v>
      </c>
      <c r="C20" s="50">
        <f t="shared" si="0"/>
        <v>298</v>
      </c>
      <c r="D20" s="59">
        <v>12</v>
      </c>
      <c r="E20" s="59">
        <v>0</v>
      </c>
      <c r="F20" s="59">
        <v>153</v>
      </c>
      <c r="G20" s="30">
        <v>1</v>
      </c>
      <c r="H20" s="30">
        <v>66</v>
      </c>
      <c r="I20" s="30">
        <v>66</v>
      </c>
      <c r="J20" s="29">
        <f t="shared" si="2"/>
        <v>1391</v>
      </c>
      <c r="K20" s="30">
        <v>344</v>
      </c>
      <c r="L20" s="30">
        <v>0</v>
      </c>
      <c r="M20" s="30">
        <v>39</v>
      </c>
      <c r="N20" s="30">
        <v>188</v>
      </c>
      <c r="O20" s="30">
        <v>436</v>
      </c>
      <c r="P20" s="30">
        <v>51</v>
      </c>
      <c r="Q20" s="30">
        <v>80</v>
      </c>
      <c r="R20" s="30">
        <v>253</v>
      </c>
    </row>
    <row r="21" spans="1:18" s="8" customFormat="1" ht="11.25">
      <c r="A21" s="27" t="s">
        <v>48</v>
      </c>
      <c r="B21" s="28" t="s">
        <v>49</v>
      </c>
      <c r="C21" s="50">
        <f t="shared" si="0"/>
        <v>327</v>
      </c>
      <c r="D21" s="59">
        <v>18</v>
      </c>
      <c r="E21" s="59">
        <v>2</v>
      </c>
      <c r="F21" s="59">
        <v>143</v>
      </c>
      <c r="G21" s="30">
        <v>1</v>
      </c>
      <c r="H21" s="30">
        <v>82</v>
      </c>
      <c r="I21" s="30">
        <v>81</v>
      </c>
      <c r="J21" s="29">
        <f t="shared" si="2"/>
        <v>1502</v>
      </c>
      <c r="K21" s="30">
        <v>342</v>
      </c>
      <c r="L21" s="30">
        <v>2</v>
      </c>
      <c r="M21" s="30">
        <v>51</v>
      </c>
      <c r="N21" s="30">
        <v>189</v>
      </c>
      <c r="O21" s="30">
        <v>507</v>
      </c>
      <c r="P21" s="30">
        <v>66</v>
      </c>
      <c r="Q21" s="30">
        <v>163</v>
      </c>
      <c r="R21" s="30">
        <v>182</v>
      </c>
    </row>
    <row r="22" spans="1:18" s="8" customFormat="1" ht="11.25">
      <c r="A22" s="27" t="s">
        <v>52</v>
      </c>
      <c r="B22" s="28" t="s">
        <v>53</v>
      </c>
      <c r="C22" s="50">
        <f t="shared" si="0"/>
        <v>489</v>
      </c>
      <c r="D22" s="59">
        <v>27</v>
      </c>
      <c r="E22" s="59">
        <v>1</v>
      </c>
      <c r="F22" s="59">
        <v>231</v>
      </c>
      <c r="G22" s="30">
        <v>1</v>
      </c>
      <c r="H22" s="30">
        <v>107</v>
      </c>
      <c r="I22" s="30">
        <v>122</v>
      </c>
      <c r="J22" s="29">
        <f t="shared" si="2"/>
        <v>1466</v>
      </c>
      <c r="K22" s="30">
        <v>174</v>
      </c>
      <c r="L22" s="30">
        <v>16</v>
      </c>
      <c r="M22" s="30">
        <v>54</v>
      </c>
      <c r="N22" s="30">
        <v>175</v>
      </c>
      <c r="O22" s="30">
        <v>553</v>
      </c>
      <c r="P22" s="30">
        <v>164</v>
      </c>
      <c r="Q22" s="30">
        <v>70</v>
      </c>
      <c r="R22" s="30">
        <v>260</v>
      </c>
    </row>
    <row r="23" spans="1:18" s="8" customFormat="1" ht="11.25">
      <c r="A23" s="27" t="s">
        <v>54</v>
      </c>
      <c r="B23" s="28" t="s">
        <v>55</v>
      </c>
      <c r="C23" s="50">
        <f t="shared" si="0"/>
        <v>294</v>
      </c>
      <c r="D23" s="59">
        <v>14</v>
      </c>
      <c r="E23" s="59">
        <v>1</v>
      </c>
      <c r="F23" s="59">
        <v>134</v>
      </c>
      <c r="G23" s="30">
        <v>1</v>
      </c>
      <c r="H23" s="30">
        <v>61</v>
      </c>
      <c r="I23" s="30">
        <v>83</v>
      </c>
      <c r="J23" s="29">
        <f t="shared" si="2"/>
        <v>1054</v>
      </c>
      <c r="K23" s="30">
        <v>235</v>
      </c>
      <c r="L23" s="30">
        <v>14</v>
      </c>
      <c r="M23" s="30">
        <v>18</v>
      </c>
      <c r="N23" s="30">
        <v>123</v>
      </c>
      <c r="O23" s="30">
        <v>377</v>
      </c>
      <c r="P23" s="30">
        <v>63</v>
      </c>
      <c r="Q23" s="30">
        <v>138</v>
      </c>
      <c r="R23" s="30">
        <v>86</v>
      </c>
    </row>
    <row r="24" spans="1:18" s="8" customFormat="1" ht="11.25">
      <c r="A24" s="27" t="s">
        <v>56</v>
      </c>
      <c r="B24" s="28" t="s">
        <v>57</v>
      </c>
      <c r="C24" s="50">
        <f t="shared" si="0"/>
        <v>437</v>
      </c>
      <c r="D24" s="59">
        <v>21</v>
      </c>
      <c r="E24" s="59">
        <v>1</v>
      </c>
      <c r="F24" s="59">
        <v>209</v>
      </c>
      <c r="G24" s="30">
        <v>1</v>
      </c>
      <c r="H24" s="30">
        <v>101</v>
      </c>
      <c r="I24" s="30">
        <v>104</v>
      </c>
      <c r="J24" s="29">
        <f t="shared" si="2"/>
        <v>1012</v>
      </c>
      <c r="K24" s="30">
        <v>189</v>
      </c>
      <c r="L24" s="30">
        <v>8</v>
      </c>
      <c r="M24" s="30">
        <v>25</v>
      </c>
      <c r="N24" s="30">
        <v>125</v>
      </c>
      <c r="O24" s="30">
        <v>393</v>
      </c>
      <c r="P24" s="30">
        <v>63</v>
      </c>
      <c r="Q24" s="30">
        <v>108</v>
      </c>
      <c r="R24" s="30">
        <v>101</v>
      </c>
    </row>
    <row r="25" spans="1:18" s="8" customFormat="1" ht="11.25">
      <c r="A25" s="27" t="s">
        <v>58</v>
      </c>
      <c r="B25" s="28" t="s">
        <v>59</v>
      </c>
      <c r="C25" s="50">
        <f t="shared" si="0"/>
        <v>275</v>
      </c>
      <c r="D25" s="59">
        <v>18</v>
      </c>
      <c r="E25" s="59">
        <v>1</v>
      </c>
      <c r="F25" s="59">
        <v>121</v>
      </c>
      <c r="G25" s="30">
        <v>1</v>
      </c>
      <c r="H25" s="30">
        <v>76</v>
      </c>
      <c r="I25" s="30">
        <v>58</v>
      </c>
      <c r="J25" s="29">
        <f t="shared" si="2"/>
        <v>514</v>
      </c>
      <c r="K25" s="30">
        <v>31</v>
      </c>
      <c r="L25" s="30">
        <v>5</v>
      </c>
      <c r="M25" s="30">
        <v>5</v>
      </c>
      <c r="N25" s="30">
        <v>51</v>
      </c>
      <c r="O25" s="30">
        <v>233</v>
      </c>
      <c r="P25" s="30">
        <v>17</v>
      </c>
      <c r="Q25" s="30">
        <v>64</v>
      </c>
      <c r="R25" s="30">
        <v>108</v>
      </c>
    </row>
    <row r="26" spans="1:18" s="8" customFormat="1" ht="11.25">
      <c r="A26" s="27" t="s">
        <v>64</v>
      </c>
      <c r="B26" s="28" t="s">
        <v>65</v>
      </c>
      <c r="C26" s="50">
        <f t="shared" si="0"/>
        <v>332</v>
      </c>
      <c r="D26" s="59">
        <v>24</v>
      </c>
      <c r="E26" s="59">
        <v>5</v>
      </c>
      <c r="F26" s="59">
        <v>169</v>
      </c>
      <c r="G26" s="30">
        <v>1</v>
      </c>
      <c r="H26" s="30">
        <v>67</v>
      </c>
      <c r="I26" s="30">
        <v>66</v>
      </c>
      <c r="J26" s="29">
        <f t="shared" si="2"/>
        <v>1805</v>
      </c>
      <c r="K26" s="30">
        <v>369</v>
      </c>
      <c r="L26" s="30">
        <v>19</v>
      </c>
      <c r="M26" s="30">
        <v>32</v>
      </c>
      <c r="N26" s="30">
        <v>265</v>
      </c>
      <c r="O26" s="30">
        <v>743</v>
      </c>
      <c r="P26" s="30">
        <v>47</v>
      </c>
      <c r="Q26" s="30">
        <v>122</v>
      </c>
      <c r="R26" s="30">
        <v>208</v>
      </c>
    </row>
    <row r="27" spans="1:18" s="8" customFormat="1" ht="11.25">
      <c r="A27" s="27" t="s">
        <v>66</v>
      </c>
      <c r="B27" s="28" t="s">
        <v>67</v>
      </c>
      <c r="C27" s="50">
        <f t="shared" si="0"/>
        <v>204</v>
      </c>
      <c r="D27" s="59">
        <v>9</v>
      </c>
      <c r="E27" s="59">
        <v>3</v>
      </c>
      <c r="F27" s="59">
        <v>72</v>
      </c>
      <c r="G27" s="30">
        <v>1</v>
      </c>
      <c r="H27" s="30">
        <v>65</v>
      </c>
      <c r="I27" s="30">
        <v>54</v>
      </c>
      <c r="J27" s="29">
        <f t="shared" si="2"/>
        <v>704</v>
      </c>
      <c r="K27" s="30">
        <v>154</v>
      </c>
      <c r="L27" s="30">
        <v>10</v>
      </c>
      <c r="M27" s="30">
        <v>32</v>
      </c>
      <c r="N27" s="30">
        <v>95</v>
      </c>
      <c r="O27" s="30">
        <v>233</v>
      </c>
      <c r="P27" s="30">
        <v>23</v>
      </c>
      <c r="Q27" s="30">
        <v>89</v>
      </c>
      <c r="R27" s="30">
        <v>68</v>
      </c>
    </row>
    <row r="28" spans="1:18" s="8" customFormat="1" ht="11.25">
      <c r="A28" s="27" t="s">
        <v>68</v>
      </c>
      <c r="B28" s="28" t="s">
        <v>69</v>
      </c>
      <c r="C28" s="50">
        <f t="shared" si="0"/>
        <v>298</v>
      </c>
      <c r="D28" s="59">
        <v>10</v>
      </c>
      <c r="E28" s="59">
        <v>1</v>
      </c>
      <c r="F28" s="59">
        <v>137</v>
      </c>
      <c r="G28" s="30">
        <v>1</v>
      </c>
      <c r="H28" s="30">
        <v>77</v>
      </c>
      <c r="I28" s="30">
        <v>72</v>
      </c>
      <c r="J28" s="29">
        <f t="shared" si="2"/>
        <v>936</v>
      </c>
      <c r="K28" s="30">
        <v>115</v>
      </c>
      <c r="L28" s="30">
        <v>3</v>
      </c>
      <c r="M28" s="30">
        <v>33</v>
      </c>
      <c r="N28" s="30">
        <v>86</v>
      </c>
      <c r="O28" s="30">
        <v>397</v>
      </c>
      <c r="P28" s="30">
        <v>34</v>
      </c>
      <c r="Q28" s="30">
        <v>151</v>
      </c>
      <c r="R28" s="30">
        <v>117</v>
      </c>
    </row>
    <row r="29" spans="1:18" s="8" customFormat="1" ht="11.25">
      <c r="A29" s="27" t="s">
        <v>70</v>
      </c>
      <c r="B29" s="28" t="s">
        <v>71</v>
      </c>
      <c r="C29" s="50">
        <f t="shared" si="0"/>
        <v>106</v>
      </c>
      <c r="D29" s="59">
        <v>1</v>
      </c>
      <c r="E29" s="59">
        <v>1</v>
      </c>
      <c r="F29" s="59">
        <v>25</v>
      </c>
      <c r="G29" s="30">
        <v>1</v>
      </c>
      <c r="H29" s="30">
        <v>54</v>
      </c>
      <c r="I29" s="30">
        <v>24</v>
      </c>
      <c r="J29" s="29">
        <f t="shared" si="2"/>
        <v>379</v>
      </c>
      <c r="K29" s="30">
        <v>61</v>
      </c>
      <c r="L29" s="30">
        <v>0</v>
      </c>
      <c r="M29" s="30">
        <v>2</v>
      </c>
      <c r="N29" s="30">
        <v>78</v>
      </c>
      <c r="O29" s="30">
        <v>144</v>
      </c>
      <c r="P29" s="30">
        <v>10</v>
      </c>
      <c r="Q29" s="30">
        <v>45</v>
      </c>
      <c r="R29" s="30">
        <v>39</v>
      </c>
    </row>
    <row r="30" spans="1:18" s="8" customFormat="1" ht="11.25">
      <c r="A30" s="27" t="s">
        <v>72</v>
      </c>
      <c r="B30" s="28" t="s">
        <v>73</v>
      </c>
      <c r="C30" s="50">
        <f t="shared" si="0"/>
        <v>341</v>
      </c>
      <c r="D30" s="59">
        <v>1</v>
      </c>
      <c r="E30" s="59">
        <v>1</v>
      </c>
      <c r="F30" s="59">
        <v>172</v>
      </c>
      <c r="G30" s="30">
        <v>1</v>
      </c>
      <c r="H30" s="30">
        <v>87</v>
      </c>
      <c r="I30" s="30">
        <v>79</v>
      </c>
      <c r="J30" s="29">
        <f t="shared" si="2"/>
        <v>589</v>
      </c>
      <c r="K30" s="30">
        <v>89</v>
      </c>
      <c r="L30" s="30">
        <v>10</v>
      </c>
      <c r="M30" s="30">
        <v>17</v>
      </c>
      <c r="N30" s="30">
        <v>63</v>
      </c>
      <c r="O30" s="30">
        <v>229</v>
      </c>
      <c r="P30" s="30">
        <v>44</v>
      </c>
      <c r="Q30" s="30">
        <v>53</v>
      </c>
      <c r="R30" s="30">
        <v>84</v>
      </c>
    </row>
    <row r="31" spans="1:18" s="8" customFormat="1" ht="11.25">
      <c r="A31" s="27" t="s">
        <v>74</v>
      </c>
      <c r="B31" s="28" t="s">
        <v>75</v>
      </c>
      <c r="C31" s="50">
        <f t="shared" si="0"/>
        <v>322</v>
      </c>
      <c r="D31" s="59">
        <v>1</v>
      </c>
      <c r="E31" s="59">
        <v>1</v>
      </c>
      <c r="F31" s="59">
        <v>160</v>
      </c>
      <c r="G31" s="30">
        <v>1</v>
      </c>
      <c r="H31" s="30">
        <v>93</v>
      </c>
      <c r="I31" s="30">
        <v>66</v>
      </c>
      <c r="J31" s="29">
        <f t="shared" si="2"/>
        <v>622</v>
      </c>
      <c r="K31" s="30">
        <v>97</v>
      </c>
      <c r="L31" s="30">
        <v>4</v>
      </c>
      <c r="M31" s="30">
        <v>22</v>
      </c>
      <c r="N31" s="30">
        <v>63</v>
      </c>
      <c r="O31" s="30">
        <v>254</v>
      </c>
      <c r="P31" s="30">
        <v>59</v>
      </c>
      <c r="Q31" s="30">
        <v>45</v>
      </c>
      <c r="R31" s="30">
        <v>78</v>
      </c>
    </row>
    <row r="32" spans="1:18" s="8" customFormat="1" ht="11.25">
      <c r="A32" s="27" t="s">
        <v>78</v>
      </c>
      <c r="B32" s="28" t="s">
        <v>79</v>
      </c>
      <c r="C32" s="50">
        <f t="shared" si="0"/>
        <v>251</v>
      </c>
      <c r="D32" s="59">
        <v>1</v>
      </c>
      <c r="E32" s="59">
        <v>0</v>
      </c>
      <c r="F32" s="59">
        <v>118</v>
      </c>
      <c r="G32" s="30">
        <v>1</v>
      </c>
      <c r="H32" s="30">
        <v>82</v>
      </c>
      <c r="I32" s="30">
        <v>49</v>
      </c>
      <c r="J32" s="29">
        <f t="shared" si="2"/>
        <v>489</v>
      </c>
      <c r="K32" s="30">
        <v>72</v>
      </c>
      <c r="L32" s="30">
        <v>5</v>
      </c>
      <c r="M32" s="30">
        <v>15</v>
      </c>
      <c r="N32" s="30">
        <v>79</v>
      </c>
      <c r="O32" s="30">
        <v>180</v>
      </c>
      <c r="P32" s="30">
        <v>36</v>
      </c>
      <c r="Q32" s="30">
        <v>49</v>
      </c>
      <c r="R32" s="30">
        <v>53</v>
      </c>
    </row>
    <row r="33" spans="1:18" s="8" customFormat="1" ht="11.25">
      <c r="A33" s="27" t="s">
        <v>99</v>
      </c>
      <c r="B33" s="31" t="s">
        <v>82</v>
      </c>
      <c r="C33" s="50">
        <f t="shared" si="0"/>
        <v>73</v>
      </c>
      <c r="D33" s="59">
        <v>1</v>
      </c>
      <c r="E33" s="59">
        <v>1</v>
      </c>
      <c r="F33" s="59">
        <v>22</v>
      </c>
      <c r="G33" s="30">
        <v>1</v>
      </c>
      <c r="H33" s="30">
        <v>32</v>
      </c>
      <c r="I33" s="30">
        <v>16</v>
      </c>
      <c r="J33" s="29">
        <f t="shared" si="2"/>
        <v>448</v>
      </c>
      <c r="K33" s="30">
        <v>63</v>
      </c>
      <c r="L33" s="30">
        <v>4</v>
      </c>
      <c r="M33" s="30">
        <v>11</v>
      </c>
      <c r="N33" s="30">
        <v>37</v>
      </c>
      <c r="O33" s="30">
        <v>47</v>
      </c>
      <c r="P33" s="30">
        <v>9</v>
      </c>
      <c r="Q33" s="30">
        <v>25</v>
      </c>
      <c r="R33" s="30">
        <v>252</v>
      </c>
    </row>
    <row r="34" spans="1:18" s="8" customFormat="1" ht="11.25">
      <c r="A34" s="27" t="s">
        <v>100</v>
      </c>
      <c r="B34" s="31" t="s">
        <v>83</v>
      </c>
      <c r="C34" s="50">
        <f t="shared" si="0"/>
        <v>11</v>
      </c>
      <c r="D34" s="59">
        <v>1</v>
      </c>
      <c r="E34" s="59">
        <v>1</v>
      </c>
      <c r="F34" s="59">
        <v>3</v>
      </c>
      <c r="G34" s="30">
        <v>1</v>
      </c>
      <c r="H34" s="30">
        <v>1</v>
      </c>
      <c r="I34" s="30">
        <v>4</v>
      </c>
      <c r="J34" s="29">
        <f t="shared" si="2"/>
        <v>64</v>
      </c>
      <c r="K34" s="30">
        <v>14</v>
      </c>
      <c r="L34" s="30">
        <v>0</v>
      </c>
      <c r="M34" s="30">
        <v>4</v>
      </c>
      <c r="N34" s="30">
        <v>2</v>
      </c>
      <c r="O34" s="30">
        <v>9</v>
      </c>
      <c r="P34" s="30">
        <v>1</v>
      </c>
      <c r="Q34" s="30">
        <v>0</v>
      </c>
      <c r="R34" s="30">
        <v>34</v>
      </c>
    </row>
    <row r="35" spans="1:2" ht="11.25">
      <c r="A35" s="32" t="s">
        <v>401</v>
      </c>
      <c r="B35" s="33"/>
    </row>
    <row r="36" spans="1:18" s="34" customFormat="1" ht="12" customHeight="1">
      <c r="A36" s="99" t="s">
        <v>402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</sheetData>
  <sheetProtection/>
  <mergeCells count="7">
    <mergeCell ref="A36:R36"/>
    <mergeCell ref="A1:R1"/>
    <mergeCell ref="A2:R2"/>
    <mergeCell ref="A3:B4"/>
    <mergeCell ref="C3:I3"/>
    <mergeCell ref="J3:R3"/>
    <mergeCell ref="A5:B5"/>
  </mergeCells>
  <printOptions horizontalCentered="1" verticalCentered="1"/>
  <pageMargins left="0.49" right="0.52" top="0.39" bottom="0.43" header="0.28" footer="0.33"/>
  <pageSetup fitToHeight="1" fitToWidth="1" horizontalDpi="600" verticalDpi="600" orientation="landscape" paperSize="9" scale="77" r:id="rId1"/>
  <ignoredErrors>
    <ignoredError sqref="J7 J9:J15 J17:J34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PageLayoutView="0" workbookViewId="0" topLeftCell="A1">
      <pane xSplit="2" ySplit="8" topLeftCell="C9" activePane="bottomRight" state="frozen"/>
      <selection pane="topLeft" activeCell="G33" sqref="G33"/>
      <selection pane="topRight" activeCell="G33" sqref="G33"/>
      <selection pane="bottomLeft" activeCell="G33" sqref="G33"/>
      <selection pane="bottomRight" activeCell="A37" sqref="A37"/>
    </sheetView>
  </sheetViews>
  <sheetFormatPr defaultColWidth="11.83203125" defaultRowHeight="12"/>
  <cols>
    <col min="1" max="1" width="15.33203125" style="32" customWidth="1"/>
    <col min="2" max="2" width="21.16015625" style="35" customWidth="1"/>
    <col min="3" max="6" width="10.5" style="32" customWidth="1"/>
    <col min="7" max="8" width="11.66015625" style="32" customWidth="1"/>
    <col min="9" max="9" width="11.33203125" style="32" customWidth="1"/>
    <col min="10" max="10" width="8.66015625" style="32" customWidth="1"/>
    <col min="11" max="11" width="12" style="32" customWidth="1"/>
    <col min="12" max="12" width="11.83203125" style="32" customWidth="1"/>
    <col min="13" max="13" width="11.16015625" style="32" customWidth="1"/>
    <col min="14" max="14" width="11.5" style="32" customWidth="1"/>
    <col min="15" max="15" width="11.33203125" style="32" customWidth="1"/>
    <col min="16" max="16" width="11.5" style="32" customWidth="1"/>
    <col min="17" max="17" width="11.33203125" style="32" customWidth="1"/>
    <col min="18" max="18" width="14.33203125" style="32" customWidth="1"/>
    <col min="19" max="16384" width="11.83203125" style="32" customWidth="1"/>
  </cols>
  <sheetData>
    <row r="1" spans="1:18" s="8" customFormat="1" ht="33.75" customHeight="1">
      <c r="A1" s="102" t="s">
        <v>84</v>
      </c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1:18" s="8" customFormat="1" ht="15" customHeight="1">
      <c r="A2" s="104" t="s">
        <v>399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</row>
    <row r="3" spans="1:18" s="8" customFormat="1" ht="11.25">
      <c r="A3" s="105" t="s">
        <v>202</v>
      </c>
      <c r="B3" s="106"/>
      <c r="C3" s="109" t="s">
        <v>186</v>
      </c>
      <c r="D3" s="109"/>
      <c r="E3" s="109"/>
      <c r="F3" s="109"/>
      <c r="G3" s="109"/>
      <c r="H3" s="109"/>
      <c r="I3" s="109"/>
      <c r="J3" s="109" t="s">
        <v>198</v>
      </c>
      <c r="K3" s="109"/>
      <c r="L3" s="109"/>
      <c r="M3" s="109"/>
      <c r="N3" s="109"/>
      <c r="O3" s="109"/>
      <c r="P3" s="109"/>
      <c r="Q3" s="109"/>
      <c r="R3" s="109"/>
    </row>
    <row r="4" spans="1:18" s="10" customFormat="1" ht="48" customHeight="1">
      <c r="A4" s="107"/>
      <c r="B4" s="108"/>
      <c r="C4" s="9" t="s">
        <v>158</v>
      </c>
      <c r="D4" s="9" t="s">
        <v>125</v>
      </c>
      <c r="E4" s="9" t="s">
        <v>126</v>
      </c>
      <c r="F4" s="9" t="s">
        <v>127</v>
      </c>
      <c r="G4" s="2" t="s">
        <v>209</v>
      </c>
      <c r="H4" s="2" t="s">
        <v>210</v>
      </c>
      <c r="I4" s="2" t="s">
        <v>128</v>
      </c>
      <c r="J4" s="9" t="s">
        <v>158</v>
      </c>
      <c r="K4" s="2" t="s">
        <v>212</v>
      </c>
      <c r="L4" s="2" t="s">
        <v>213</v>
      </c>
      <c r="M4" s="2" t="s">
        <v>131</v>
      </c>
      <c r="N4" s="2" t="s">
        <v>132</v>
      </c>
      <c r="O4" s="2" t="s">
        <v>133</v>
      </c>
      <c r="P4" s="2" t="s">
        <v>134</v>
      </c>
      <c r="Q4" s="2" t="s">
        <v>218</v>
      </c>
      <c r="R4" s="2" t="s">
        <v>297</v>
      </c>
    </row>
    <row r="5" spans="1:18" s="12" customFormat="1" ht="55.5" customHeight="1">
      <c r="A5" s="110" t="s">
        <v>170</v>
      </c>
      <c r="B5" s="111"/>
      <c r="C5" s="11" t="s">
        <v>136</v>
      </c>
      <c r="D5" s="11" t="s">
        <v>247</v>
      </c>
      <c r="E5" s="11" t="s">
        <v>246</v>
      </c>
      <c r="F5" s="11" t="s">
        <v>245</v>
      </c>
      <c r="G5" s="37" t="s">
        <v>226</v>
      </c>
      <c r="H5" s="60" t="s">
        <v>227</v>
      </c>
      <c r="I5" s="37" t="s">
        <v>228</v>
      </c>
      <c r="J5" s="11" t="s">
        <v>136</v>
      </c>
      <c r="K5" s="37" t="s">
        <v>179</v>
      </c>
      <c r="L5" s="37" t="s">
        <v>180</v>
      </c>
      <c r="M5" s="37" t="s">
        <v>231</v>
      </c>
      <c r="N5" s="37" t="s">
        <v>182</v>
      </c>
      <c r="O5" s="37" t="s">
        <v>386</v>
      </c>
      <c r="P5" s="37" t="s">
        <v>234</v>
      </c>
      <c r="Q5" s="37" t="s">
        <v>185</v>
      </c>
      <c r="R5" s="37" t="s">
        <v>137</v>
      </c>
    </row>
    <row r="6" spans="1:18" s="10" customFormat="1" ht="14.25" customHeight="1">
      <c r="A6" s="13" t="s">
        <v>86</v>
      </c>
      <c r="B6" s="14" t="s">
        <v>87</v>
      </c>
      <c r="C6" s="47">
        <f aca="true" t="shared" si="0" ref="C6:C34">SUM(D6:I6)</f>
        <v>10895</v>
      </c>
      <c r="D6" s="15">
        <f aca="true" t="shared" si="1" ref="D6:R6">SUM(D7:D8)</f>
        <v>302</v>
      </c>
      <c r="E6" s="15">
        <f t="shared" si="1"/>
        <v>40</v>
      </c>
      <c r="F6" s="15">
        <f t="shared" si="1"/>
        <v>5285</v>
      </c>
      <c r="G6" s="15">
        <f t="shared" si="1"/>
        <v>174</v>
      </c>
      <c r="H6" s="15">
        <f t="shared" si="1"/>
        <v>2393</v>
      </c>
      <c r="I6" s="15">
        <f t="shared" si="1"/>
        <v>2701</v>
      </c>
      <c r="J6" s="15">
        <f t="shared" si="1"/>
        <v>42354</v>
      </c>
      <c r="K6" s="15">
        <f t="shared" si="1"/>
        <v>7395</v>
      </c>
      <c r="L6" s="15">
        <f t="shared" si="1"/>
        <v>1355</v>
      </c>
      <c r="M6" s="15">
        <f t="shared" si="1"/>
        <v>2431</v>
      </c>
      <c r="N6" s="15">
        <f t="shared" si="1"/>
        <v>5145</v>
      </c>
      <c r="O6" s="15">
        <f t="shared" si="1"/>
        <v>13303</v>
      </c>
      <c r="P6" s="15">
        <f t="shared" si="1"/>
        <v>2620</v>
      </c>
      <c r="Q6" s="15">
        <f t="shared" si="1"/>
        <v>5096</v>
      </c>
      <c r="R6" s="15">
        <f t="shared" si="1"/>
        <v>5009</v>
      </c>
    </row>
    <row r="7" spans="1:18" s="21" customFormat="1" ht="12">
      <c r="A7" s="16" t="s">
        <v>88</v>
      </c>
      <c r="B7" s="17" t="s">
        <v>89</v>
      </c>
      <c r="C7" s="48">
        <f t="shared" si="0"/>
        <v>526</v>
      </c>
      <c r="D7" s="61">
        <v>1</v>
      </c>
      <c r="E7" s="61">
        <v>1</v>
      </c>
      <c r="F7" s="61">
        <v>199</v>
      </c>
      <c r="G7" s="62">
        <v>147</v>
      </c>
      <c r="H7" s="62">
        <v>127</v>
      </c>
      <c r="I7" s="62">
        <v>51</v>
      </c>
      <c r="J7" s="20">
        <f>SUM(K7:R7)</f>
        <v>11750</v>
      </c>
      <c r="K7" s="62">
        <v>2534</v>
      </c>
      <c r="L7" s="62">
        <v>1015</v>
      </c>
      <c r="M7" s="62">
        <v>1231</v>
      </c>
      <c r="N7" s="62">
        <v>1128</v>
      </c>
      <c r="O7" s="62">
        <v>2511</v>
      </c>
      <c r="P7" s="62">
        <v>148</v>
      </c>
      <c r="Q7" s="62">
        <v>2217</v>
      </c>
      <c r="R7" s="62">
        <v>966</v>
      </c>
    </row>
    <row r="8" spans="1:18" s="21" customFormat="1" ht="11.25">
      <c r="A8" s="16" t="s">
        <v>90</v>
      </c>
      <c r="B8" s="17" t="s">
        <v>91</v>
      </c>
      <c r="C8" s="47">
        <f t="shared" si="0"/>
        <v>10369</v>
      </c>
      <c r="D8" s="15">
        <f aca="true" t="shared" si="2" ref="D8:R8">D9+D17</f>
        <v>301</v>
      </c>
      <c r="E8" s="15">
        <f t="shared" si="2"/>
        <v>39</v>
      </c>
      <c r="F8" s="15">
        <f t="shared" si="2"/>
        <v>5086</v>
      </c>
      <c r="G8" s="15">
        <f t="shared" si="2"/>
        <v>27</v>
      </c>
      <c r="H8" s="15">
        <f t="shared" si="2"/>
        <v>2266</v>
      </c>
      <c r="I8" s="15">
        <f t="shared" si="2"/>
        <v>2650</v>
      </c>
      <c r="J8" s="15">
        <f t="shared" si="2"/>
        <v>30604</v>
      </c>
      <c r="K8" s="15">
        <f t="shared" si="2"/>
        <v>4861</v>
      </c>
      <c r="L8" s="15">
        <f t="shared" si="2"/>
        <v>340</v>
      </c>
      <c r="M8" s="15">
        <f t="shared" si="2"/>
        <v>1200</v>
      </c>
      <c r="N8" s="15">
        <f t="shared" si="2"/>
        <v>4017</v>
      </c>
      <c r="O8" s="15">
        <f t="shared" si="2"/>
        <v>10792</v>
      </c>
      <c r="P8" s="15">
        <f t="shared" si="2"/>
        <v>2472</v>
      </c>
      <c r="Q8" s="15">
        <f t="shared" si="2"/>
        <v>2879</v>
      </c>
      <c r="R8" s="15">
        <f t="shared" si="2"/>
        <v>4043</v>
      </c>
    </row>
    <row r="9" spans="1:18" s="8" customFormat="1" ht="11.25">
      <c r="A9" s="23" t="s">
        <v>92</v>
      </c>
      <c r="B9" s="24" t="s">
        <v>93</v>
      </c>
      <c r="C9" s="49">
        <f t="shared" si="0"/>
        <v>5200</v>
      </c>
      <c r="D9" s="58">
        <v>118</v>
      </c>
      <c r="E9" s="58">
        <v>15</v>
      </c>
      <c r="F9" s="58">
        <v>2581</v>
      </c>
      <c r="G9" s="26">
        <v>11</v>
      </c>
      <c r="H9" s="26">
        <v>1013</v>
      </c>
      <c r="I9" s="26">
        <v>1462</v>
      </c>
      <c r="J9" s="25">
        <f aca="true" t="shared" si="3" ref="J9:J34">SUM(K9:R9)</f>
        <v>15034</v>
      </c>
      <c r="K9" s="26">
        <v>2089</v>
      </c>
      <c r="L9" s="26">
        <v>193</v>
      </c>
      <c r="M9" s="26">
        <v>719</v>
      </c>
      <c r="N9" s="26">
        <v>2056</v>
      </c>
      <c r="O9" s="26">
        <v>5426</v>
      </c>
      <c r="P9" s="26">
        <v>1529</v>
      </c>
      <c r="Q9" s="26">
        <v>1318</v>
      </c>
      <c r="R9" s="26">
        <v>1704</v>
      </c>
    </row>
    <row r="10" spans="1:18" s="8" customFormat="1" ht="11.25">
      <c r="A10" s="27" t="s">
        <v>35</v>
      </c>
      <c r="B10" s="28" t="s">
        <v>94</v>
      </c>
      <c r="C10" s="50">
        <f t="shared" si="0"/>
        <v>117</v>
      </c>
      <c r="D10" s="59">
        <v>0</v>
      </c>
      <c r="E10" s="59">
        <v>0</v>
      </c>
      <c r="F10" s="59">
        <v>0</v>
      </c>
      <c r="G10" s="30">
        <v>1</v>
      </c>
      <c r="H10" s="30">
        <v>99</v>
      </c>
      <c r="I10" s="30">
        <v>17</v>
      </c>
      <c r="J10" s="29">
        <f t="shared" si="3"/>
        <v>259</v>
      </c>
      <c r="K10" s="30">
        <v>65</v>
      </c>
      <c r="L10" s="30">
        <v>12</v>
      </c>
      <c r="M10" s="30">
        <v>9</v>
      </c>
      <c r="N10" s="30">
        <v>24</v>
      </c>
      <c r="O10" s="30">
        <v>79</v>
      </c>
      <c r="P10" s="30">
        <v>10</v>
      </c>
      <c r="Q10" s="30">
        <v>52</v>
      </c>
      <c r="R10" s="30">
        <v>8</v>
      </c>
    </row>
    <row r="11" spans="1:18" s="8" customFormat="1" ht="11.25">
      <c r="A11" s="27" t="s">
        <v>388</v>
      </c>
      <c r="B11" s="28" t="s">
        <v>389</v>
      </c>
      <c r="C11" s="50">
        <f t="shared" si="0"/>
        <v>797</v>
      </c>
      <c r="D11" s="59">
        <v>25</v>
      </c>
      <c r="E11" s="59">
        <v>5</v>
      </c>
      <c r="F11" s="59">
        <v>392</v>
      </c>
      <c r="G11" s="30">
        <v>1</v>
      </c>
      <c r="H11" s="30">
        <v>114</v>
      </c>
      <c r="I11" s="30">
        <v>260</v>
      </c>
      <c r="J11" s="29">
        <f t="shared" si="3"/>
        <v>3328</v>
      </c>
      <c r="K11" s="30">
        <v>380</v>
      </c>
      <c r="L11" s="30">
        <v>17</v>
      </c>
      <c r="M11" s="30">
        <v>65</v>
      </c>
      <c r="N11" s="30">
        <v>531</v>
      </c>
      <c r="O11" s="30">
        <v>1587</v>
      </c>
      <c r="P11" s="30">
        <v>261</v>
      </c>
      <c r="Q11" s="30">
        <v>242</v>
      </c>
      <c r="R11" s="30">
        <v>245</v>
      </c>
    </row>
    <row r="12" spans="1:18" s="8" customFormat="1" ht="11.25">
      <c r="A12" s="27" t="s">
        <v>95</v>
      </c>
      <c r="B12" s="28" t="s">
        <v>36</v>
      </c>
      <c r="C12" s="50">
        <f t="shared" si="0"/>
        <v>1000</v>
      </c>
      <c r="D12" s="59">
        <v>10</v>
      </c>
      <c r="E12" s="59">
        <v>0</v>
      </c>
      <c r="F12" s="59">
        <v>514</v>
      </c>
      <c r="G12" s="30">
        <v>1</v>
      </c>
      <c r="H12" s="30">
        <v>170</v>
      </c>
      <c r="I12" s="30">
        <v>305</v>
      </c>
      <c r="J12" s="29">
        <f t="shared" si="3"/>
        <v>2843</v>
      </c>
      <c r="K12" s="30">
        <v>356</v>
      </c>
      <c r="L12" s="30">
        <v>52</v>
      </c>
      <c r="M12" s="30">
        <v>221</v>
      </c>
      <c r="N12" s="30">
        <v>378</v>
      </c>
      <c r="O12" s="30">
        <v>518</v>
      </c>
      <c r="P12" s="30">
        <v>489</v>
      </c>
      <c r="Q12" s="30">
        <v>254</v>
      </c>
      <c r="R12" s="30">
        <v>575</v>
      </c>
    </row>
    <row r="13" spans="1:18" s="8" customFormat="1" ht="11.25">
      <c r="A13" s="27" t="s">
        <v>390</v>
      </c>
      <c r="B13" s="28" t="s">
        <v>391</v>
      </c>
      <c r="C13" s="50">
        <f t="shared" si="0"/>
        <v>961</v>
      </c>
      <c r="D13" s="59">
        <v>23</v>
      </c>
      <c r="E13" s="59">
        <v>1</v>
      </c>
      <c r="F13" s="59">
        <v>419</v>
      </c>
      <c r="G13" s="30">
        <v>2</v>
      </c>
      <c r="H13" s="30">
        <v>218</v>
      </c>
      <c r="I13" s="30">
        <v>298</v>
      </c>
      <c r="J13" s="29">
        <f t="shared" si="3"/>
        <v>3202</v>
      </c>
      <c r="K13" s="30">
        <v>459</v>
      </c>
      <c r="L13" s="30">
        <v>42</v>
      </c>
      <c r="M13" s="30">
        <v>160</v>
      </c>
      <c r="N13" s="30">
        <v>411</v>
      </c>
      <c r="O13" s="30">
        <v>1122</v>
      </c>
      <c r="P13" s="30">
        <v>370</v>
      </c>
      <c r="Q13" s="30">
        <v>221</v>
      </c>
      <c r="R13" s="30">
        <v>417</v>
      </c>
    </row>
    <row r="14" spans="1:18" s="8" customFormat="1" ht="11.25">
      <c r="A14" s="27" t="s">
        <v>392</v>
      </c>
      <c r="B14" s="28" t="s">
        <v>393</v>
      </c>
      <c r="C14" s="50">
        <f t="shared" si="0"/>
        <v>842</v>
      </c>
      <c r="D14" s="59">
        <v>33</v>
      </c>
      <c r="E14" s="59">
        <v>2</v>
      </c>
      <c r="F14" s="59">
        <v>399</v>
      </c>
      <c r="G14" s="30">
        <v>2</v>
      </c>
      <c r="H14" s="30">
        <v>183</v>
      </c>
      <c r="I14" s="30">
        <v>223</v>
      </c>
      <c r="J14" s="29">
        <f t="shared" si="3"/>
        <v>1702</v>
      </c>
      <c r="K14" s="30">
        <v>271</v>
      </c>
      <c r="L14" s="30">
        <v>16</v>
      </c>
      <c r="M14" s="30">
        <v>45</v>
      </c>
      <c r="N14" s="30">
        <v>224</v>
      </c>
      <c r="O14" s="30">
        <v>679</v>
      </c>
      <c r="P14" s="30">
        <v>102</v>
      </c>
      <c r="Q14" s="30">
        <v>196</v>
      </c>
      <c r="R14" s="30">
        <v>169</v>
      </c>
    </row>
    <row r="15" spans="1:18" s="8" customFormat="1" ht="11.25">
      <c r="A15" s="27" t="s">
        <v>37</v>
      </c>
      <c r="B15" s="28" t="s">
        <v>38</v>
      </c>
      <c r="C15" s="50">
        <f t="shared" si="0"/>
        <v>1480</v>
      </c>
      <c r="D15" s="59">
        <v>27</v>
      </c>
      <c r="E15" s="59">
        <v>7</v>
      </c>
      <c r="F15" s="59">
        <v>857</v>
      </c>
      <c r="G15" s="30">
        <v>2</v>
      </c>
      <c r="H15" s="30">
        <v>229</v>
      </c>
      <c r="I15" s="30">
        <v>358</v>
      </c>
      <c r="J15" s="29">
        <f t="shared" si="3"/>
        <v>3700</v>
      </c>
      <c r="K15" s="30">
        <v>558</v>
      </c>
      <c r="L15" s="30">
        <v>54</v>
      </c>
      <c r="M15" s="30">
        <v>219</v>
      </c>
      <c r="N15" s="30">
        <v>488</v>
      </c>
      <c r="O15" s="30">
        <v>1441</v>
      </c>
      <c r="P15" s="30">
        <v>297</v>
      </c>
      <c r="Q15" s="30">
        <v>353</v>
      </c>
      <c r="R15" s="30">
        <v>290</v>
      </c>
    </row>
    <row r="16" spans="1:18" s="8" customFormat="1" ht="11.25">
      <c r="A16" s="27" t="s">
        <v>39</v>
      </c>
      <c r="B16" s="28" t="s">
        <v>96</v>
      </c>
      <c r="C16" s="50">
        <f t="shared" si="0"/>
        <v>3</v>
      </c>
      <c r="D16" s="59">
        <v>0</v>
      </c>
      <c r="E16" s="59">
        <v>0</v>
      </c>
      <c r="F16" s="59">
        <v>0</v>
      </c>
      <c r="G16" s="30">
        <v>2</v>
      </c>
      <c r="H16" s="30">
        <v>0</v>
      </c>
      <c r="I16" s="30">
        <v>1</v>
      </c>
      <c r="J16" s="29">
        <f t="shared" si="3"/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</row>
    <row r="17" spans="1:18" s="8" customFormat="1" ht="11.25">
      <c r="A17" s="23" t="s">
        <v>97</v>
      </c>
      <c r="B17" s="24" t="s">
        <v>98</v>
      </c>
      <c r="C17" s="49">
        <f t="shared" si="0"/>
        <v>5169</v>
      </c>
      <c r="D17" s="58">
        <v>183</v>
      </c>
      <c r="E17" s="58">
        <v>24</v>
      </c>
      <c r="F17" s="58">
        <v>2505</v>
      </c>
      <c r="G17" s="26">
        <v>16</v>
      </c>
      <c r="H17" s="26">
        <v>1253</v>
      </c>
      <c r="I17" s="26">
        <v>1188</v>
      </c>
      <c r="J17" s="25">
        <f t="shared" si="3"/>
        <v>15570</v>
      </c>
      <c r="K17" s="26">
        <v>2772</v>
      </c>
      <c r="L17" s="26">
        <v>147</v>
      </c>
      <c r="M17" s="26">
        <v>481</v>
      </c>
      <c r="N17" s="26">
        <v>1961</v>
      </c>
      <c r="O17" s="26">
        <v>5366</v>
      </c>
      <c r="P17" s="26">
        <v>943</v>
      </c>
      <c r="Q17" s="26">
        <v>1561</v>
      </c>
      <c r="R17" s="26">
        <v>2339</v>
      </c>
    </row>
    <row r="18" spans="1:18" s="8" customFormat="1" ht="11.25">
      <c r="A18" s="27" t="s">
        <v>42</v>
      </c>
      <c r="B18" s="28" t="s">
        <v>43</v>
      </c>
      <c r="C18" s="50">
        <f t="shared" si="0"/>
        <v>379</v>
      </c>
      <c r="D18" s="59">
        <v>11</v>
      </c>
      <c r="E18" s="59">
        <v>2</v>
      </c>
      <c r="F18" s="59">
        <v>201</v>
      </c>
      <c r="G18" s="30">
        <v>1</v>
      </c>
      <c r="H18" s="30">
        <v>87</v>
      </c>
      <c r="I18" s="30">
        <v>77</v>
      </c>
      <c r="J18" s="29">
        <f t="shared" si="3"/>
        <v>961</v>
      </c>
      <c r="K18" s="30">
        <v>153</v>
      </c>
      <c r="L18" s="30">
        <v>18</v>
      </c>
      <c r="M18" s="30">
        <v>50</v>
      </c>
      <c r="N18" s="30">
        <v>109</v>
      </c>
      <c r="O18" s="30">
        <v>257</v>
      </c>
      <c r="P18" s="30">
        <v>51</v>
      </c>
      <c r="Q18" s="30">
        <v>164</v>
      </c>
      <c r="R18" s="30">
        <v>159</v>
      </c>
    </row>
    <row r="19" spans="1:18" s="8" customFormat="1" ht="11.25">
      <c r="A19" s="27" t="s">
        <v>44</v>
      </c>
      <c r="B19" s="28" t="s">
        <v>45</v>
      </c>
      <c r="C19" s="50">
        <f t="shared" si="0"/>
        <v>751</v>
      </c>
      <c r="D19" s="59">
        <v>13</v>
      </c>
      <c r="E19" s="59">
        <v>2</v>
      </c>
      <c r="F19" s="59">
        <v>450</v>
      </c>
      <c r="G19" s="30">
        <v>1</v>
      </c>
      <c r="H19" s="30">
        <v>118</v>
      </c>
      <c r="I19" s="30">
        <v>167</v>
      </c>
      <c r="J19" s="29">
        <f t="shared" si="3"/>
        <v>2042</v>
      </c>
      <c r="K19" s="30">
        <v>334</v>
      </c>
      <c r="L19" s="30">
        <v>26</v>
      </c>
      <c r="M19" s="30">
        <v>100</v>
      </c>
      <c r="N19" s="30">
        <v>260</v>
      </c>
      <c r="O19" s="30">
        <v>504</v>
      </c>
      <c r="P19" s="30">
        <v>208</v>
      </c>
      <c r="Q19" s="30">
        <v>213</v>
      </c>
      <c r="R19" s="30">
        <v>397</v>
      </c>
    </row>
    <row r="20" spans="1:18" s="8" customFormat="1" ht="11.25">
      <c r="A20" s="27" t="s">
        <v>46</v>
      </c>
      <c r="B20" s="28" t="s">
        <v>47</v>
      </c>
      <c r="C20" s="50">
        <f t="shared" si="0"/>
        <v>295</v>
      </c>
      <c r="D20" s="59">
        <v>12</v>
      </c>
      <c r="E20" s="59">
        <v>0</v>
      </c>
      <c r="F20" s="59">
        <v>150</v>
      </c>
      <c r="G20" s="30">
        <v>1</v>
      </c>
      <c r="H20" s="30">
        <v>66</v>
      </c>
      <c r="I20" s="30">
        <v>66</v>
      </c>
      <c r="J20" s="29">
        <f t="shared" si="3"/>
        <v>1320</v>
      </c>
      <c r="K20" s="30">
        <v>321</v>
      </c>
      <c r="L20" s="30">
        <v>0</v>
      </c>
      <c r="M20" s="30">
        <v>34</v>
      </c>
      <c r="N20" s="30">
        <v>181</v>
      </c>
      <c r="O20" s="30">
        <v>416</v>
      </c>
      <c r="P20" s="30">
        <v>51</v>
      </c>
      <c r="Q20" s="30">
        <v>73</v>
      </c>
      <c r="R20" s="30">
        <v>244</v>
      </c>
    </row>
    <row r="21" spans="1:18" s="8" customFormat="1" ht="11.25">
      <c r="A21" s="27" t="s">
        <v>48</v>
      </c>
      <c r="B21" s="28" t="s">
        <v>49</v>
      </c>
      <c r="C21" s="50">
        <f t="shared" si="0"/>
        <v>324</v>
      </c>
      <c r="D21" s="59">
        <v>18</v>
      </c>
      <c r="E21" s="59">
        <v>2</v>
      </c>
      <c r="F21" s="59">
        <v>141</v>
      </c>
      <c r="G21" s="30">
        <v>1</v>
      </c>
      <c r="H21" s="30">
        <v>82</v>
      </c>
      <c r="I21" s="30">
        <v>80</v>
      </c>
      <c r="J21" s="29">
        <f t="shared" si="3"/>
        <v>1405</v>
      </c>
      <c r="K21" s="30">
        <v>329</v>
      </c>
      <c r="L21" s="30">
        <v>2</v>
      </c>
      <c r="M21" s="30">
        <v>44</v>
      </c>
      <c r="N21" s="30">
        <v>180</v>
      </c>
      <c r="O21" s="30">
        <v>465</v>
      </c>
      <c r="P21" s="30">
        <v>64</v>
      </c>
      <c r="Q21" s="30">
        <v>161</v>
      </c>
      <c r="R21" s="30">
        <v>160</v>
      </c>
    </row>
    <row r="22" spans="1:18" s="8" customFormat="1" ht="11.25">
      <c r="A22" s="27" t="s">
        <v>52</v>
      </c>
      <c r="B22" s="28" t="s">
        <v>53</v>
      </c>
      <c r="C22" s="50">
        <f t="shared" si="0"/>
        <v>488</v>
      </c>
      <c r="D22" s="59">
        <v>27</v>
      </c>
      <c r="E22" s="59">
        <v>1</v>
      </c>
      <c r="F22" s="59">
        <v>230</v>
      </c>
      <c r="G22" s="30">
        <v>1</v>
      </c>
      <c r="H22" s="30">
        <v>106</v>
      </c>
      <c r="I22" s="30">
        <v>123</v>
      </c>
      <c r="J22" s="29">
        <f t="shared" si="3"/>
        <v>1397</v>
      </c>
      <c r="K22" s="30">
        <v>174</v>
      </c>
      <c r="L22" s="30">
        <v>16</v>
      </c>
      <c r="M22" s="30">
        <v>46</v>
      </c>
      <c r="N22" s="30">
        <v>177</v>
      </c>
      <c r="O22" s="30">
        <v>513</v>
      </c>
      <c r="P22" s="30">
        <v>160</v>
      </c>
      <c r="Q22" s="30">
        <v>67</v>
      </c>
      <c r="R22" s="30">
        <v>244</v>
      </c>
    </row>
    <row r="23" spans="1:18" s="8" customFormat="1" ht="11.25">
      <c r="A23" s="27" t="s">
        <v>54</v>
      </c>
      <c r="B23" s="28" t="s">
        <v>55</v>
      </c>
      <c r="C23" s="50">
        <f t="shared" si="0"/>
        <v>296</v>
      </c>
      <c r="D23" s="59">
        <v>14</v>
      </c>
      <c r="E23" s="59">
        <v>1</v>
      </c>
      <c r="F23" s="59">
        <v>136</v>
      </c>
      <c r="G23" s="30">
        <v>1</v>
      </c>
      <c r="H23" s="30">
        <v>61</v>
      </c>
      <c r="I23" s="30">
        <v>83</v>
      </c>
      <c r="J23" s="29">
        <f t="shared" si="3"/>
        <v>1027</v>
      </c>
      <c r="K23" s="30">
        <v>223</v>
      </c>
      <c r="L23" s="30">
        <v>14</v>
      </c>
      <c r="M23" s="30">
        <v>19</v>
      </c>
      <c r="N23" s="30">
        <v>119</v>
      </c>
      <c r="O23" s="30">
        <v>374</v>
      </c>
      <c r="P23" s="30">
        <v>62</v>
      </c>
      <c r="Q23" s="30">
        <v>133</v>
      </c>
      <c r="R23" s="30">
        <v>83</v>
      </c>
    </row>
    <row r="24" spans="1:18" s="8" customFormat="1" ht="11.25">
      <c r="A24" s="27" t="s">
        <v>56</v>
      </c>
      <c r="B24" s="28" t="s">
        <v>57</v>
      </c>
      <c r="C24" s="50">
        <f t="shared" si="0"/>
        <v>435</v>
      </c>
      <c r="D24" s="59">
        <v>21</v>
      </c>
      <c r="E24" s="59">
        <v>1</v>
      </c>
      <c r="F24" s="59">
        <v>207</v>
      </c>
      <c r="G24" s="30">
        <v>1</v>
      </c>
      <c r="H24" s="30">
        <v>101</v>
      </c>
      <c r="I24" s="30">
        <v>104</v>
      </c>
      <c r="J24" s="29">
        <f t="shared" si="3"/>
        <v>973</v>
      </c>
      <c r="K24" s="30">
        <v>163</v>
      </c>
      <c r="L24" s="30">
        <v>8</v>
      </c>
      <c r="M24" s="30">
        <v>25</v>
      </c>
      <c r="N24" s="30">
        <v>122</v>
      </c>
      <c r="O24" s="30">
        <v>389</v>
      </c>
      <c r="P24" s="30">
        <v>63</v>
      </c>
      <c r="Q24" s="30">
        <v>105</v>
      </c>
      <c r="R24" s="30">
        <v>98</v>
      </c>
    </row>
    <row r="25" spans="1:18" s="8" customFormat="1" ht="11.25">
      <c r="A25" s="27" t="s">
        <v>58</v>
      </c>
      <c r="B25" s="28" t="s">
        <v>59</v>
      </c>
      <c r="C25" s="50">
        <f t="shared" si="0"/>
        <v>275</v>
      </c>
      <c r="D25" s="59">
        <v>18</v>
      </c>
      <c r="E25" s="59">
        <v>1</v>
      </c>
      <c r="F25" s="59">
        <v>122</v>
      </c>
      <c r="G25" s="30">
        <v>1</v>
      </c>
      <c r="H25" s="30">
        <v>75</v>
      </c>
      <c r="I25" s="30">
        <v>58</v>
      </c>
      <c r="J25" s="29">
        <f t="shared" si="3"/>
        <v>405</v>
      </c>
      <c r="K25" s="30">
        <v>27</v>
      </c>
      <c r="L25" s="30">
        <v>5</v>
      </c>
      <c r="M25" s="30">
        <v>5</v>
      </c>
      <c r="N25" s="30">
        <v>50</v>
      </c>
      <c r="O25" s="30">
        <v>221</v>
      </c>
      <c r="P25" s="30">
        <v>17</v>
      </c>
      <c r="Q25" s="30">
        <v>52</v>
      </c>
      <c r="R25" s="30">
        <v>28</v>
      </c>
    </row>
    <row r="26" spans="1:18" s="8" customFormat="1" ht="11.25">
      <c r="A26" s="27" t="s">
        <v>64</v>
      </c>
      <c r="B26" s="28" t="s">
        <v>65</v>
      </c>
      <c r="C26" s="50">
        <f t="shared" si="0"/>
        <v>338</v>
      </c>
      <c r="D26" s="59">
        <v>24</v>
      </c>
      <c r="E26" s="59">
        <v>5</v>
      </c>
      <c r="F26" s="59">
        <v>170</v>
      </c>
      <c r="G26" s="30">
        <v>1</v>
      </c>
      <c r="H26" s="30">
        <v>68</v>
      </c>
      <c r="I26" s="30">
        <v>70</v>
      </c>
      <c r="J26" s="29">
        <f t="shared" si="3"/>
        <v>1835</v>
      </c>
      <c r="K26" s="30">
        <v>373</v>
      </c>
      <c r="L26" s="30">
        <v>21</v>
      </c>
      <c r="M26" s="30">
        <v>33</v>
      </c>
      <c r="N26" s="30">
        <v>263</v>
      </c>
      <c r="O26" s="30">
        <v>758</v>
      </c>
      <c r="P26" s="30">
        <v>46</v>
      </c>
      <c r="Q26" s="30">
        <v>128</v>
      </c>
      <c r="R26" s="30">
        <v>213</v>
      </c>
    </row>
    <row r="27" spans="1:18" s="8" customFormat="1" ht="11.25">
      <c r="A27" s="27" t="s">
        <v>66</v>
      </c>
      <c r="B27" s="28" t="s">
        <v>67</v>
      </c>
      <c r="C27" s="50">
        <f t="shared" si="0"/>
        <v>203</v>
      </c>
      <c r="D27" s="59">
        <v>9</v>
      </c>
      <c r="E27" s="59">
        <v>3</v>
      </c>
      <c r="F27" s="59">
        <v>72</v>
      </c>
      <c r="G27" s="30">
        <v>1</v>
      </c>
      <c r="H27" s="30">
        <v>65</v>
      </c>
      <c r="I27" s="30">
        <v>53</v>
      </c>
      <c r="J27" s="29">
        <f t="shared" si="3"/>
        <v>669</v>
      </c>
      <c r="K27" s="30">
        <v>150</v>
      </c>
      <c r="L27" s="30">
        <v>10</v>
      </c>
      <c r="M27" s="30">
        <v>25</v>
      </c>
      <c r="N27" s="30">
        <v>88</v>
      </c>
      <c r="O27" s="30">
        <v>225</v>
      </c>
      <c r="P27" s="30">
        <v>23</v>
      </c>
      <c r="Q27" s="30">
        <v>82</v>
      </c>
      <c r="R27" s="30">
        <v>66</v>
      </c>
    </row>
    <row r="28" spans="1:18" s="8" customFormat="1" ht="11.25">
      <c r="A28" s="27" t="s">
        <v>68</v>
      </c>
      <c r="B28" s="28" t="s">
        <v>69</v>
      </c>
      <c r="C28" s="50">
        <f t="shared" si="0"/>
        <v>293</v>
      </c>
      <c r="D28" s="59">
        <v>10</v>
      </c>
      <c r="E28" s="59">
        <v>1</v>
      </c>
      <c r="F28" s="59">
        <v>132</v>
      </c>
      <c r="G28" s="30">
        <v>1</v>
      </c>
      <c r="H28" s="30">
        <v>77</v>
      </c>
      <c r="I28" s="30">
        <v>72</v>
      </c>
      <c r="J28" s="29">
        <f t="shared" si="3"/>
        <v>873</v>
      </c>
      <c r="K28" s="30">
        <v>109</v>
      </c>
      <c r="L28" s="30">
        <v>3</v>
      </c>
      <c r="M28" s="30">
        <v>28</v>
      </c>
      <c r="N28" s="30">
        <v>80</v>
      </c>
      <c r="O28" s="30">
        <v>359</v>
      </c>
      <c r="P28" s="30">
        <v>34</v>
      </c>
      <c r="Q28" s="30">
        <v>146</v>
      </c>
      <c r="R28" s="30">
        <v>114</v>
      </c>
    </row>
    <row r="29" spans="1:18" s="8" customFormat="1" ht="11.25">
      <c r="A29" s="27" t="s">
        <v>70</v>
      </c>
      <c r="B29" s="28" t="s">
        <v>71</v>
      </c>
      <c r="C29" s="50">
        <f t="shared" si="0"/>
        <v>106</v>
      </c>
      <c r="D29" s="59">
        <v>1</v>
      </c>
      <c r="E29" s="59">
        <v>1</v>
      </c>
      <c r="F29" s="59">
        <v>25</v>
      </c>
      <c r="G29" s="30">
        <v>1</v>
      </c>
      <c r="H29" s="30">
        <v>54</v>
      </c>
      <c r="I29" s="30">
        <v>24</v>
      </c>
      <c r="J29" s="29">
        <f t="shared" si="3"/>
        <v>372</v>
      </c>
      <c r="K29" s="30">
        <v>60</v>
      </c>
      <c r="L29" s="30">
        <v>0</v>
      </c>
      <c r="M29" s="30">
        <v>2</v>
      </c>
      <c r="N29" s="30">
        <v>76</v>
      </c>
      <c r="O29" s="30">
        <v>141</v>
      </c>
      <c r="P29" s="30">
        <v>10</v>
      </c>
      <c r="Q29" s="30">
        <v>44</v>
      </c>
      <c r="R29" s="30">
        <v>39</v>
      </c>
    </row>
    <row r="30" spans="1:18" s="8" customFormat="1" ht="11.25">
      <c r="A30" s="27" t="s">
        <v>72</v>
      </c>
      <c r="B30" s="28" t="s">
        <v>73</v>
      </c>
      <c r="C30" s="50">
        <f t="shared" si="0"/>
        <v>337</v>
      </c>
      <c r="D30" s="59">
        <v>1</v>
      </c>
      <c r="E30" s="59">
        <v>1</v>
      </c>
      <c r="F30" s="59">
        <v>171</v>
      </c>
      <c r="G30" s="30">
        <v>1</v>
      </c>
      <c r="H30" s="30">
        <v>86</v>
      </c>
      <c r="I30" s="30">
        <v>77</v>
      </c>
      <c r="J30" s="29">
        <f t="shared" si="3"/>
        <v>560</v>
      </c>
      <c r="K30" s="30">
        <v>84</v>
      </c>
      <c r="L30" s="30">
        <v>12</v>
      </c>
      <c r="M30" s="30">
        <v>16</v>
      </c>
      <c r="N30" s="30">
        <v>60</v>
      </c>
      <c r="O30" s="30">
        <v>214</v>
      </c>
      <c r="P30" s="30">
        <v>44</v>
      </c>
      <c r="Q30" s="30">
        <v>53</v>
      </c>
      <c r="R30" s="30">
        <v>77</v>
      </c>
    </row>
    <row r="31" spans="1:18" s="8" customFormat="1" ht="11.25">
      <c r="A31" s="27" t="s">
        <v>74</v>
      </c>
      <c r="B31" s="28" t="s">
        <v>75</v>
      </c>
      <c r="C31" s="50">
        <f t="shared" si="0"/>
        <v>313</v>
      </c>
      <c r="D31" s="59">
        <v>1</v>
      </c>
      <c r="E31" s="59">
        <v>1</v>
      </c>
      <c r="F31" s="59">
        <v>155</v>
      </c>
      <c r="G31" s="30">
        <v>1</v>
      </c>
      <c r="H31" s="30">
        <v>92</v>
      </c>
      <c r="I31" s="30">
        <v>63</v>
      </c>
      <c r="J31" s="29">
        <f t="shared" si="3"/>
        <v>769</v>
      </c>
      <c r="K31" s="30">
        <v>132</v>
      </c>
      <c r="L31" s="30">
        <v>4</v>
      </c>
      <c r="M31" s="30">
        <v>23</v>
      </c>
      <c r="N31" s="30">
        <v>78</v>
      </c>
      <c r="O31" s="30">
        <v>303</v>
      </c>
      <c r="P31" s="30">
        <v>66</v>
      </c>
      <c r="Q31" s="30">
        <v>69</v>
      </c>
      <c r="R31" s="30">
        <v>94</v>
      </c>
    </row>
    <row r="32" spans="1:18" s="8" customFormat="1" ht="11.25">
      <c r="A32" s="27" t="s">
        <v>78</v>
      </c>
      <c r="B32" s="28" t="s">
        <v>79</v>
      </c>
      <c r="C32" s="50">
        <f t="shared" si="0"/>
        <v>255</v>
      </c>
      <c r="D32" s="59">
        <v>1</v>
      </c>
      <c r="E32" s="59">
        <v>0</v>
      </c>
      <c r="F32" s="59">
        <v>118</v>
      </c>
      <c r="G32" s="30">
        <v>1</v>
      </c>
      <c r="H32" s="30">
        <v>82</v>
      </c>
      <c r="I32" s="30">
        <v>53</v>
      </c>
      <c r="J32" s="29">
        <f t="shared" si="3"/>
        <v>475</v>
      </c>
      <c r="K32" s="30">
        <v>70</v>
      </c>
      <c r="L32" s="30">
        <v>5</v>
      </c>
      <c r="M32" s="30">
        <v>14</v>
      </c>
      <c r="N32" s="30">
        <v>79</v>
      </c>
      <c r="O32" s="30">
        <v>173</v>
      </c>
      <c r="P32" s="30">
        <v>34</v>
      </c>
      <c r="Q32" s="30">
        <v>48</v>
      </c>
      <c r="R32" s="30">
        <v>52</v>
      </c>
    </row>
    <row r="33" spans="1:18" s="8" customFormat="1" ht="11.25">
      <c r="A33" s="27" t="s">
        <v>99</v>
      </c>
      <c r="B33" s="31" t="s">
        <v>82</v>
      </c>
      <c r="C33" s="50">
        <f t="shared" si="0"/>
        <v>70</v>
      </c>
      <c r="D33" s="59">
        <v>1</v>
      </c>
      <c r="E33" s="59">
        <v>1</v>
      </c>
      <c r="F33" s="59">
        <v>22</v>
      </c>
      <c r="G33" s="30">
        <v>0</v>
      </c>
      <c r="H33" s="30">
        <v>32</v>
      </c>
      <c r="I33" s="30">
        <v>14</v>
      </c>
      <c r="J33" s="29">
        <f t="shared" si="3"/>
        <v>423</v>
      </c>
      <c r="K33" s="30">
        <v>56</v>
      </c>
      <c r="L33" s="30">
        <v>3</v>
      </c>
      <c r="M33" s="30">
        <v>13</v>
      </c>
      <c r="N33" s="30">
        <v>37</v>
      </c>
      <c r="O33" s="30">
        <v>45</v>
      </c>
      <c r="P33" s="30">
        <v>9</v>
      </c>
      <c r="Q33" s="30">
        <v>23</v>
      </c>
      <c r="R33" s="30">
        <v>237</v>
      </c>
    </row>
    <row r="34" spans="1:18" s="8" customFormat="1" ht="11.25">
      <c r="A34" s="27" t="s">
        <v>100</v>
      </c>
      <c r="B34" s="31" t="s">
        <v>83</v>
      </c>
      <c r="C34" s="50">
        <f t="shared" si="0"/>
        <v>11</v>
      </c>
      <c r="D34" s="59">
        <v>1</v>
      </c>
      <c r="E34" s="59">
        <v>1</v>
      </c>
      <c r="F34" s="59">
        <v>3</v>
      </c>
      <c r="G34" s="30">
        <v>1</v>
      </c>
      <c r="H34" s="30">
        <v>1</v>
      </c>
      <c r="I34" s="30">
        <v>4</v>
      </c>
      <c r="J34" s="29">
        <f t="shared" si="3"/>
        <v>64</v>
      </c>
      <c r="K34" s="30">
        <v>14</v>
      </c>
      <c r="L34" s="30">
        <v>0</v>
      </c>
      <c r="M34" s="30">
        <v>4</v>
      </c>
      <c r="N34" s="30">
        <v>2</v>
      </c>
      <c r="O34" s="30">
        <v>9</v>
      </c>
      <c r="P34" s="30">
        <v>1</v>
      </c>
      <c r="Q34" s="30">
        <v>0</v>
      </c>
      <c r="R34" s="30">
        <v>34</v>
      </c>
    </row>
    <row r="35" spans="1:2" ht="12">
      <c r="A35" s="32" t="s">
        <v>101</v>
      </c>
      <c r="B35" s="33"/>
    </row>
    <row r="36" spans="1:18" s="34" customFormat="1" ht="12" customHeight="1">
      <c r="A36" s="112" t="s">
        <v>102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</sheetData>
  <sheetProtection/>
  <mergeCells count="7">
    <mergeCell ref="A36:R36"/>
    <mergeCell ref="A1:R1"/>
    <mergeCell ref="A2:R2"/>
    <mergeCell ref="A3:B4"/>
    <mergeCell ref="C3:I3"/>
    <mergeCell ref="J3:R3"/>
    <mergeCell ref="A5:B5"/>
  </mergeCells>
  <printOptions horizontalCentered="1" verticalCentered="1"/>
  <pageMargins left="0.49" right="0.52" top="0.39" bottom="0.43" header="0.28" footer="0.33"/>
  <pageSetup fitToHeight="1" fitToWidth="1" horizontalDpi="600" verticalDpi="6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38" sqref="A38"/>
    </sheetView>
  </sheetViews>
  <sheetFormatPr defaultColWidth="11.83203125" defaultRowHeight="12"/>
  <cols>
    <col min="1" max="1" width="15.33203125" style="32" customWidth="1"/>
    <col min="2" max="2" width="21.16015625" style="35" customWidth="1"/>
    <col min="3" max="6" width="10.5" style="32" customWidth="1"/>
    <col min="7" max="8" width="11.66015625" style="32" customWidth="1"/>
    <col min="9" max="9" width="11.33203125" style="32" customWidth="1"/>
    <col min="10" max="10" width="8.66015625" style="32" customWidth="1"/>
    <col min="11" max="11" width="12" style="32" customWidth="1"/>
    <col min="12" max="12" width="11.83203125" style="32" customWidth="1"/>
    <col min="13" max="13" width="11.16015625" style="32" customWidth="1"/>
    <col min="14" max="14" width="11.5" style="32" customWidth="1"/>
    <col min="15" max="15" width="11.33203125" style="32" customWidth="1"/>
    <col min="16" max="16" width="11.5" style="32" customWidth="1"/>
    <col min="17" max="17" width="11.33203125" style="32" customWidth="1"/>
    <col min="18" max="18" width="14.33203125" style="32" customWidth="1"/>
    <col min="19" max="16384" width="11.83203125" style="32" customWidth="1"/>
  </cols>
  <sheetData>
    <row r="1" spans="1:18" s="8" customFormat="1" ht="33.75" customHeight="1">
      <c r="A1" s="102" t="s">
        <v>84</v>
      </c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1:18" s="8" customFormat="1" ht="15" customHeight="1">
      <c r="A2" s="104" t="s">
        <v>397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</row>
    <row r="3" spans="1:18" s="8" customFormat="1" ht="11.25">
      <c r="A3" s="105" t="s">
        <v>202</v>
      </c>
      <c r="B3" s="106"/>
      <c r="C3" s="109" t="s">
        <v>186</v>
      </c>
      <c r="D3" s="109"/>
      <c r="E3" s="109"/>
      <c r="F3" s="109"/>
      <c r="G3" s="109"/>
      <c r="H3" s="109"/>
      <c r="I3" s="109"/>
      <c r="J3" s="109" t="s">
        <v>198</v>
      </c>
      <c r="K3" s="109"/>
      <c r="L3" s="109"/>
      <c r="M3" s="109"/>
      <c r="N3" s="109"/>
      <c r="O3" s="109"/>
      <c r="P3" s="109"/>
      <c r="Q3" s="109"/>
      <c r="R3" s="109"/>
    </row>
    <row r="4" spans="1:18" s="10" customFormat="1" ht="48" customHeight="1">
      <c r="A4" s="107"/>
      <c r="B4" s="108"/>
      <c r="C4" s="9" t="s">
        <v>158</v>
      </c>
      <c r="D4" s="9" t="s">
        <v>125</v>
      </c>
      <c r="E4" s="9" t="s">
        <v>126</v>
      </c>
      <c r="F4" s="9" t="s">
        <v>127</v>
      </c>
      <c r="G4" s="2" t="s">
        <v>209</v>
      </c>
      <c r="H4" s="2" t="s">
        <v>210</v>
      </c>
      <c r="I4" s="2" t="s">
        <v>128</v>
      </c>
      <c r="J4" s="9" t="s">
        <v>158</v>
      </c>
      <c r="K4" s="2" t="s">
        <v>212</v>
      </c>
      <c r="L4" s="2" t="s">
        <v>213</v>
      </c>
      <c r="M4" s="2" t="s">
        <v>131</v>
      </c>
      <c r="N4" s="2" t="s">
        <v>132</v>
      </c>
      <c r="O4" s="2" t="s">
        <v>133</v>
      </c>
      <c r="P4" s="2" t="s">
        <v>134</v>
      </c>
      <c r="Q4" s="2" t="s">
        <v>218</v>
      </c>
      <c r="R4" s="2" t="s">
        <v>297</v>
      </c>
    </row>
    <row r="5" spans="1:18" s="12" customFormat="1" ht="55.5" customHeight="1">
      <c r="A5" s="110" t="s">
        <v>170</v>
      </c>
      <c r="B5" s="111"/>
      <c r="C5" s="11" t="s">
        <v>136</v>
      </c>
      <c r="D5" s="11" t="s">
        <v>247</v>
      </c>
      <c r="E5" s="11" t="s">
        <v>246</v>
      </c>
      <c r="F5" s="11" t="s">
        <v>245</v>
      </c>
      <c r="G5" s="37" t="s">
        <v>226</v>
      </c>
      <c r="H5" s="60" t="s">
        <v>227</v>
      </c>
      <c r="I5" s="37" t="s">
        <v>228</v>
      </c>
      <c r="J5" s="11" t="s">
        <v>136</v>
      </c>
      <c r="K5" s="37" t="s">
        <v>179</v>
      </c>
      <c r="L5" s="37" t="s">
        <v>180</v>
      </c>
      <c r="M5" s="37" t="s">
        <v>231</v>
      </c>
      <c r="N5" s="37" t="s">
        <v>182</v>
      </c>
      <c r="O5" s="37" t="s">
        <v>386</v>
      </c>
      <c r="P5" s="37" t="s">
        <v>234</v>
      </c>
      <c r="Q5" s="37" t="s">
        <v>185</v>
      </c>
      <c r="R5" s="37" t="s">
        <v>137</v>
      </c>
    </row>
    <row r="6" spans="1:18" s="10" customFormat="1" ht="14.25" customHeight="1">
      <c r="A6" s="13" t="s">
        <v>86</v>
      </c>
      <c r="B6" s="14" t="s">
        <v>87</v>
      </c>
      <c r="C6" s="47">
        <f aca="true" t="shared" si="0" ref="C6:C34">SUM(D6:I6)</f>
        <v>10867</v>
      </c>
      <c r="D6" s="15">
        <f aca="true" t="shared" si="1" ref="D6:R6">SUM(D7:D8)</f>
        <v>302</v>
      </c>
      <c r="E6" s="15">
        <f t="shared" si="1"/>
        <v>40</v>
      </c>
      <c r="F6" s="15">
        <f t="shared" si="1"/>
        <v>5225</v>
      </c>
      <c r="G6" s="15">
        <f t="shared" si="1"/>
        <v>174</v>
      </c>
      <c r="H6" s="15">
        <f t="shared" si="1"/>
        <v>2421</v>
      </c>
      <c r="I6" s="15">
        <f t="shared" si="1"/>
        <v>2705</v>
      </c>
      <c r="J6" s="15">
        <f t="shared" si="1"/>
        <v>40307</v>
      </c>
      <c r="K6" s="15">
        <f t="shared" si="1"/>
        <v>6992</v>
      </c>
      <c r="L6" s="15">
        <f t="shared" si="1"/>
        <v>1320</v>
      </c>
      <c r="M6" s="15">
        <f t="shared" si="1"/>
        <v>2253</v>
      </c>
      <c r="N6" s="15">
        <f t="shared" si="1"/>
        <v>4946</v>
      </c>
      <c r="O6" s="15">
        <f t="shared" si="1"/>
        <v>12630</v>
      </c>
      <c r="P6" s="15">
        <f t="shared" si="1"/>
        <v>2550</v>
      </c>
      <c r="Q6" s="15">
        <f t="shared" si="1"/>
        <v>4827</v>
      </c>
      <c r="R6" s="15">
        <f t="shared" si="1"/>
        <v>4789</v>
      </c>
    </row>
    <row r="7" spans="1:18" s="21" customFormat="1" ht="12">
      <c r="A7" s="16" t="s">
        <v>88</v>
      </c>
      <c r="B7" s="17" t="s">
        <v>89</v>
      </c>
      <c r="C7" s="48">
        <f t="shared" si="0"/>
        <v>514</v>
      </c>
      <c r="D7" s="61">
        <v>0</v>
      </c>
      <c r="E7" s="61">
        <v>1</v>
      </c>
      <c r="F7" s="61">
        <v>199</v>
      </c>
      <c r="G7" s="62">
        <v>147</v>
      </c>
      <c r="H7" s="62">
        <v>119</v>
      </c>
      <c r="I7" s="62">
        <v>48</v>
      </c>
      <c r="J7" s="20">
        <f aca="true" t="shared" si="2" ref="J7:J34">SUM(K7:R7)</f>
        <v>11172</v>
      </c>
      <c r="K7" s="62">
        <v>2373</v>
      </c>
      <c r="L7" s="62">
        <v>975</v>
      </c>
      <c r="M7" s="62">
        <v>1163</v>
      </c>
      <c r="N7" s="62">
        <v>1087</v>
      </c>
      <c r="O7" s="62">
        <v>2411</v>
      </c>
      <c r="P7" s="62">
        <v>147</v>
      </c>
      <c r="Q7" s="62">
        <v>2107</v>
      </c>
      <c r="R7" s="62">
        <v>909</v>
      </c>
    </row>
    <row r="8" spans="1:18" s="21" customFormat="1" ht="11.25">
      <c r="A8" s="16" t="s">
        <v>90</v>
      </c>
      <c r="B8" s="17" t="s">
        <v>91</v>
      </c>
      <c r="C8" s="47">
        <f t="shared" si="0"/>
        <v>10353</v>
      </c>
      <c r="D8" s="15">
        <f aca="true" t="shared" si="3" ref="D8:R8">D9+D17</f>
        <v>302</v>
      </c>
      <c r="E8" s="15">
        <f t="shared" si="3"/>
        <v>39</v>
      </c>
      <c r="F8" s="15">
        <f t="shared" si="3"/>
        <v>5026</v>
      </c>
      <c r="G8" s="15">
        <f t="shared" si="3"/>
        <v>27</v>
      </c>
      <c r="H8" s="15">
        <f t="shared" si="3"/>
        <v>2302</v>
      </c>
      <c r="I8" s="15">
        <f t="shared" si="3"/>
        <v>2657</v>
      </c>
      <c r="J8" s="15">
        <f t="shared" si="3"/>
        <v>29135</v>
      </c>
      <c r="K8" s="15">
        <f t="shared" si="3"/>
        <v>4619</v>
      </c>
      <c r="L8" s="15">
        <f t="shared" si="3"/>
        <v>345</v>
      </c>
      <c r="M8" s="15">
        <f t="shared" si="3"/>
        <v>1090</v>
      </c>
      <c r="N8" s="15">
        <f t="shared" si="3"/>
        <v>3859</v>
      </c>
      <c r="O8" s="15">
        <f t="shared" si="3"/>
        <v>10219</v>
      </c>
      <c r="P8" s="15">
        <f t="shared" si="3"/>
        <v>2403</v>
      </c>
      <c r="Q8" s="15">
        <f t="shared" si="3"/>
        <v>2720</v>
      </c>
      <c r="R8" s="15">
        <f t="shared" si="3"/>
        <v>3880</v>
      </c>
    </row>
    <row r="9" spans="1:18" s="8" customFormat="1" ht="11.25">
      <c r="A9" s="23" t="s">
        <v>92</v>
      </c>
      <c r="B9" s="24" t="s">
        <v>93</v>
      </c>
      <c r="C9" s="49">
        <f t="shared" si="0"/>
        <v>5213</v>
      </c>
      <c r="D9" s="58">
        <v>119</v>
      </c>
      <c r="E9" s="58">
        <v>15</v>
      </c>
      <c r="F9" s="58">
        <v>2546</v>
      </c>
      <c r="G9" s="26">
        <v>11</v>
      </c>
      <c r="H9" s="26">
        <v>1049</v>
      </c>
      <c r="I9" s="26">
        <v>1473</v>
      </c>
      <c r="J9" s="25">
        <f t="shared" si="2"/>
        <v>14233</v>
      </c>
      <c r="K9" s="26">
        <v>1969</v>
      </c>
      <c r="L9" s="26">
        <v>205</v>
      </c>
      <c r="M9" s="26">
        <v>663</v>
      </c>
      <c r="N9" s="26">
        <v>1951</v>
      </c>
      <c r="O9" s="26">
        <v>5082</v>
      </c>
      <c r="P9" s="26">
        <v>1486</v>
      </c>
      <c r="Q9" s="26">
        <v>1232</v>
      </c>
      <c r="R9" s="26">
        <v>1645</v>
      </c>
    </row>
    <row r="10" spans="1:18" s="8" customFormat="1" ht="11.25">
      <c r="A10" s="27" t="s">
        <v>35</v>
      </c>
      <c r="B10" s="28" t="s">
        <v>94</v>
      </c>
      <c r="C10" s="50">
        <f t="shared" si="0"/>
        <v>123</v>
      </c>
      <c r="D10" s="59">
        <v>1</v>
      </c>
      <c r="E10" s="59">
        <v>0</v>
      </c>
      <c r="F10" s="59">
        <v>0</v>
      </c>
      <c r="G10" s="30">
        <v>1</v>
      </c>
      <c r="H10" s="30">
        <v>102</v>
      </c>
      <c r="I10" s="30">
        <v>19</v>
      </c>
      <c r="J10" s="29">
        <f t="shared" si="2"/>
        <v>257</v>
      </c>
      <c r="K10" s="30">
        <v>65</v>
      </c>
      <c r="L10" s="30">
        <v>12</v>
      </c>
      <c r="M10" s="30">
        <v>9</v>
      </c>
      <c r="N10" s="30">
        <v>24</v>
      </c>
      <c r="O10" s="30">
        <v>77</v>
      </c>
      <c r="P10" s="30">
        <v>10</v>
      </c>
      <c r="Q10" s="30">
        <v>52</v>
      </c>
      <c r="R10" s="30">
        <v>8</v>
      </c>
    </row>
    <row r="11" spans="1:18" s="8" customFormat="1" ht="11.25">
      <c r="A11" s="27" t="s">
        <v>388</v>
      </c>
      <c r="B11" s="28" t="s">
        <v>389</v>
      </c>
      <c r="C11" s="50">
        <f>SUM(D11:I11)</f>
        <v>781</v>
      </c>
      <c r="D11" s="59">
        <v>25</v>
      </c>
      <c r="E11" s="59">
        <v>5</v>
      </c>
      <c r="F11" s="59">
        <v>381</v>
      </c>
      <c r="G11" s="30">
        <v>1</v>
      </c>
      <c r="H11" s="30">
        <v>114</v>
      </c>
      <c r="I11" s="30">
        <v>255</v>
      </c>
      <c r="J11" s="29">
        <f>SUM(K11:R11)</f>
        <v>3022</v>
      </c>
      <c r="K11" s="30">
        <v>343</v>
      </c>
      <c r="L11" s="30">
        <v>16</v>
      </c>
      <c r="M11" s="30">
        <v>48</v>
      </c>
      <c r="N11" s="30">
        <v>493</v>
      </c>
      <c r="O11" s="30">
        <v>1422</v>
      </c>
      <c r="P11" s="30">
        <v>256</v>
      </c>
      <c r="Q11" s="30">
        <v>213</v>
      </c>
      <c r="R11" s="30">
        <v>231</v>
      </c>
    </row>
    <row r="12" spans="1:18" s="8" customFormat="1" ht="11.25">
      <c r="A12" s="27" t="s">
        <v>95</v>
      </c>
      <c r="B12" s="28" t="s">
        <v>36</v>
      </c>
      <c r="C12" s="50">
        <f t="shared" si="0"/>
        <v>983</v>
      </c>
      <c r="D12" s="59">
        <v>10</v>
      </c>
      <c r="E12" s="59">
        <v>0</v>
      </c>
      <c r="F12" s="59">
        <v>498</v>
      </c>
      <c r="G12" s="30">
        <v>1</v>
      </c>
      <c r="H12" s="30">
        <v>171</v>
      </c>
      <c r="I12" s="30">
        <v>303</v>
      </c>
      <c r="J12" s="29">
        <f t="shared" si="2"/>
        <v>2779</v>
      </c>
      <c r="K12" s="30">
        <v>338</v>
      </c>
      <c r="L12" s="30">
        <v>64</v>
      </c>
      <c r="M12" s="30">
        <v>212</v>
      </c>
      <c r="N12" s="30">
        <v>361</v>
      </c>
      <c r="O12" s="30">
        <v>517</v>
      </c>
      <c r="P12" s="30">
        <v>462</v>
      </c>
      <c r="Q12" s="30">
        <v>251</v>
      </c>
      <c r="R12" s="30">
        <v>574</v>
      </c>
    </row>
    <row r="13" spans="1:18" s="8" customFormat="1" ht="11.25">
      <c r="A13" s="27" t="s">
        <v>390</v>
      </c>
      <c r="B13" s="28" t="s">
        <v>391</v>
      </c>
      <c r="C13" s="50">
        <f>SUM(D13:I13)</f>
        <v>993</v>
      </c>
      <c r="D13" s="59">
        <v>23</v>
      </c>
      <c r="E13" s="59">
        <v>1</v>
      </c>
      <c r="F13" s="59">
        <v>424</v>
      </c>
      <c r="G13" s="30">
        <v>2</v>
      </c>
      <c r="H13" s="30">
        <v>241</v>
      </c>
      <c r="I13" s="30">
        <v>302</v>
      </c>
      <c r="J13" s="29">
        <f>SUM(K13:R13)</f>
        <v>3078</v>
      </c>
      <c r="K13" s="30">
        <v>430</v>
      </c>
      <c r="L13" s="30">
        <v>44</v>
      </c>
      <c r="M13" s="30">
        <v>151</v>
      </c>
      <c r="N13" s="30">
        <v>400</v>
      </c>
      <c r="O13" s="30">
        <v>1074</v>
      </c>
      <c r="P13" s="30">
        <v>366</v>
      </c>
      <c r="Q13" s="30">
        <v>205</v>
      </c>
      <c r="R13" s="30">
        <v>408</v>
      </c>
    </row>
    <row r="14" spans="1:18" s="8" customFormat="1" ht="11.25">
      <c r="A14" s="27" t="s">
        <v>392</v>
      </c>
      <c r="B14" s="28" t="s">
        <v>393</v>
      </c>
      <c r="C14" s="50">
        <f>SUM(D14:I14)</f>
        <v>857</v>
      </c>
      <c r="D14" s="59">
        <v>33</v>
      </c>
      <c r="E14" s="59">
        <v>2</v>
      </c>
      <c r="F14" s="59">
        <v>400</v>
      </c>
      <c r="G14" s="30">
        <v>2</v>
      </c>
      <c r="H14" s="30">
        <v>190</v>
      </c>
      <c r="I14" s="30">
        <v>230</v>
      </c>
      <c r="J14" s="29">
        <f>SUM(K14:R14)</f>
        <v>1592</v>
      </c>
      <c r="K14" s="30">
        <v>258</v>
      </c>
      <c r="L14" s="30">
        <v>17</v>
      </c>
      <c r="M14" s="30">
        <v>44</v>
      </c>
      <c r="N14" s="30">
        <v>201</v>
      </c>
      <c r="O14" s="30">
        <v>635</v>
      </c>
      <c r="P14" s="30">
        <v>100</v>
      </c>
      <c r="Q14" s="30">
        <v>186</v>
      </c>
      <c r="R14" s="30">
        <v>151</v>
      </c>
    </row>
    <row r="15" spans="1:18" s="8" customFormat="1" ht="11.25">
      <c r="A15" s="27" t="s">
        <v>37</v>
      </c>
      <c r="B15" s="28" t="s">
        <v>38</v>
      </c>
      <c r="C15" s="50">
        <f t="shared" si="0"/>
        <v>1473</v>
      </c>
      <c r="D15" s="59">
        <v>27</v>
      </c>
      <c r="E15" s="59">
        <v>7</v>
      </c>
      <c r="F15" s="59">
        <v>843</v>
      </c>
      <c r="G15" s="30">
        <v>2</v>
      </c>
      <c r="H15" s="30">
        <v>231</v>
      </c>
      <c r="I15" s="30">
        <v>363</v>
      </c>
      <c r="J15" s="29">
        <f t="shared" si="2"/>
        <v>3505</v>
      </c>
      <c r="K15" s="30">
        <v>535</v>
      </c>
      <c r="L15" s="30">
        <v>52</v>
      </c>
      <c r="M15" s="30">
        <v>199</v>
      </c>
      <c r="N15" s="30">
        <v>472</v>
      </c>
      <c r="O15" s="30">
        <v>1357</v>
      </c>
      <c r="P15" s="30">
        <v>292</v>
      </c>
      <c r="Q15" s="30">
        <v>325</v>
      </c>
      <c r="R15" s="30">
        <v>273</v>
      </c>
    </row>
    <row r="16" spans="1:18" s="8" customFormat="1" ht="11.25">
      <c r="A16" s="27" t="s">
        <v>39</v>
      </c>
      <c r="B16" s="28" t="s">
        <v>96</v>
      </c>
      <c r="C16" s="50">
        <f t="shared" si="0"/>
        <v>3</v>
      </c>
      <c r="D16" s="59">
        <v>0</v>
      </c>
      <c r="E16" s="59">
        <v>0</v>
      </c>
      <c r="F16" s="59">
        <v>0</v>
      </c>
      <c r="G16" s="30">
        <v>2</v>
      </c>
      <c r="H16" s="30">
        <v>0</v>
      </c>
      <c r="I16" s="30">
        <v>1</v>
      </c>
      <c r="J16" s="29">
        <f t="shared" si="2"/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</row>
    <row r="17" spans="1:18" s="8" customFormat="1" ht="11.25">
      <c r="A17" s="23" t="s">
        <v>97</v>
      </c>
      <c r="B17" s="24" t="s">
        <v>98</v>
      </c>
      <c r="C17" s="49">
        <f t="shared" si="0"/>
        <v>5140</v>
      </c>
      <c r="D17" s="58">
        <v>183</v>
      </c>
      <c r="E17" s="58">
        <v>24</v>
      </c>
      <c r="F17" s="58">
        <v>2480</v>
      </c>
      <c r="G17" s="26">
        <v>16</v>
      </c>
      <c r="H17" s="26">
        <v>1253</v>
      </c>
      <c r="I17" s="26">
        <v>1184</v>
      </c>
      <c r="J17" s="25">
        <f t="shared" si="2"/>
        <v>14902</v>
      </c>
      <c r="K17" s="26">
        <v>2650</v>
      </c>
      <c r="L17" s="26">
        <v>140</v>
      </c>
      <c r="M17" s="26">
        <v>427</v>
      </c>
      <c r="N17" s="26">
        <v>1908</v>
      </c>
      <c r="O17" s="26">
        <v>5137</v>
      </c>
      <c r="P17" s="26">
        <v>917</v>
      </c>
      <c r="Q17" s="26">
        <v>1488</v>
      </c>
      <c r="R17" s="26">
        <v>2235</v>
      </c>
    </row>
    <row r="18" spans="1:18" s="8" customFormat="1" ht="11.25">
      <c r="A18" s="27" t="s">
        <v>42</v>
      </c>
      <c r="B18" s="28" t="s">
        <v>43</v>
      </c>
      <c r="C18" s="50">
        <f t="shared" si="0"/>
        <v>372</v>
      </c>
      <c r="D18" s="59">
        <v>11</v>
      </c>
      <c r="E18" s="59">
        <v>2</v>
      </c>
      <c r="F18" s="59">
        <v>196</v>
      </c>
      <c r="G18" s="30">
        <v>1</v>
      </c>
      <c r="H18" s="30">
        <v>85</v>
      </c>
      <c r="I18" s="30">
        <v>77</v>
      </c>
      <c r="J18" s="29">
        <f t="shared" si="2"/>
        <v>939</v>
      </c>
      <c r="K18" s="30">
        <v>150</v>
      </c>
      <c r="L18" s="30">
        <v>18</v>
      </c>
      <c r="M18" s="30">
        <v>48</v>
      </c>
      <c r="N18" s="30">
        <v>108</v>
      </c>
      <c r="O18" s="30">
        <v>251</v>
      </c>
      <c r="P18" s="30">
        <v>51</v>
      </c>
      <c r="Q18" s="30">
        <v>160</v>
      </c>
      <c r="R18" s="30">
        <v>153</v>
      </c>
    </row>
    <row r="19" spans="1:18" s="8" customFormat="1" ht="11.25">
      <c r="A19" s="27" t="s">
        <v>44</v>
      </c>
      <c r="B19" s="28" t="s">
        <v>45</v>
      </c>
      <c r="C19" s="50">
        <f t="shared" si="0"/>
        <v>743</v>
      </c>
      <c r="D19" s="59">
        <v>13</v>
      </c>
      <c r="E19" s="59">
        <v>2</v>
      </c>
      <c r="F19" s="59">
        <v>446</v>
      </c>
      <c r="G19" s="30">
        <v>1</v>
      </c>
      <c r="H19" s="30">
        <v>118</v>
      </c>
      <c r="I19" s="30">
        <v>163</v>
      </c>
      <c r="J19" s="29">
        <f t="shared" si="2"/>
        <v>1901</v>
      </c>
      <c r="K19" s="30">
        <v>313</v>
      </c>
      <c r="L19" s="30">
        <v>25</v>
      </c>
      <c r="M19" s="30">
        <v>86</v>
      </c>
      <c r="N19" s="30">
        <v>245</v>
      </c>
      <c r="O19" s="30">
        <v>461</v>
      </c>
      <c r="P19" s="30">
        <v>194</v>
      </c>
      <c r="Q19" s="30">
        <v>197</v>
      </c>
      <c r="R19" s="30">
        <v>380</v>
      </c>
    </row>
    <row r="20" spans="1:18" s="8" customFormat="1" ht="11.25">
      <c r="A20" s="27" t="s">
        <v>46</v>
      </c>
      <c r="B20" s="28" t="s">
        <v>47</v>
      </c>
      <c r="C20" s="50">
        <f t="shared" si="0"/>
        <v>291</v>
      </c>
      <c r="D20" s="59">
        <v>12</v>
      </c>
      <c r="E20" s="59">
        <v>0</v>
      </c>
      <c r="F20" s="59">
        <v>148</v>
      </c>
      <c r="G20" s="30">
        <v>1</v>
      </c>
      <c r="H20" s="30">
        <v>66</v>
      </c>
      <c r="I20" s="30">
        <v>64</v>
      </c>
      <c r="J20" s="29">
        <f t="shared" si="2"/>
        <v>1264</v>
      </c>
      <c r="K20" s="30">
        <v>305</v>
      </c>
      <c r="L20" s="30">
        <v>0</v>
      </c>
      <c r="M20" s="30">
        <v>31</v>
      </c>
      <c r="N20" s="30">
        <v>178</v>
      </c>
      <c r="O20" s="30">
        <v>397</v>
      </c>
      <c r="P20" s="30">
        <v>49</v>
      </c>
      <c r="Q20" s="30">
        <v>68</v>
      </c>
      <c r="R20" s="30">
        <v>236</v>
      </c>
    </row>
    <row r="21" spans="1:18" s="8" customFormat="1" ht="11.25">
      <c r="A21" s="27" t="s">
        <v>48</v>
      </c>
      <c r="B21" s="28" t="s">
        <v>49</v>
      </c>
      <c r="C21" s="50">
        <f t="shared" si="0"/>
        <v>322</v>
      </c>
      <c r="D21" s="59">
        <v>18</v>
      </c>
      <c r="E21" s="59">
        <v>2</v>
      </c>
      <c r="F21" s="59">
        <v>139</v>
      </c>
      <c r="G21" s="30">
        <v>1</v>
      </c>
      <c r="H21" s="30">
        <v>82</v>
      </c>
      <c r="I21" s="30">
        <v>80</v>
      </c>
      <c r="J21" s="29">
        <f t="shared" si="2"/>
        <v>1289</v>
      </c>
      <c r="K21" s="30">
        <v>301</v>
      </c>
      <c r="L21" s="30">
        <v>1</v>
      </c>
      <c r="M21" s="30">
        <v>38</v>
      </c>
      <c r="N21" s="30">
        <v>165</v>
      </c>
      <c r="O21" s="30">
        <v>429</v>
      </c>
      <c r="P21" s="30">
        <v>57</v>
      </c>
      <c r="Q21" s="30">
        <v>155</v>
      </c>
      <c r="R21" s="30">
        <v>143</v>
      </c>
    </row>
    <row r="22" spans="1:18" s="8" customFormat="1" ht="11.25">
      <c r="A22" s="27" t="s">
        <v>52</v>
      </c>
      <c r="B22" s="28" t="s">
        <v>53</v>
      </c>
      <c r="C22" s="50">
        <f t="shared" si="0"/>
        <v>495</v>
      </c>
      <c r="D22" s="59">
        <v>27</v>
      </c>
      <c r="E22" s="59">
        <v>1</v>
      </c>
      <c r="F22" s="59">
        <v>227</v>
      </c>
      <c r="G22" s="30">
        <v>1</v>
      </c>
      <c r="H22" s="30">
        <v>109</v>
      </c>
      <c r="I22" s="30">
        <v>130</v>
      </c>
      <c r="J22" s="29">
        <f t="shared" si="2"/>
        <v>1350</v>
      </c>
      <c r="K22" s="30">
        <v>167</v>
      </c>
      <c r="L22" s="30">
        <v>16</v>
      </c>
      <c r="M22" s="30">
        <v>42</v>
      </c>
      <c r="N22" s="30">
        <v>179</v>
      </c>
      <c r="O22" s="30">
        <v>478</v>
      </c>
      <c r="P22" s="30">
        <v>161</v>
      </c>
      <c r="Q22" s="30">
        <v>62</v>
      </c>
      <c r="R22" s="30">
        <v>245</v>
      </c>
    </row>
    <row r="23" spans="1:18" s="8" customFormat="1" ht="11.25">
      <c r="A23" s="27" t="s">
        <v>54</v>
      </c>
      <c r="B23" s="28" t="s">
        <v>55</v>
      </c>
      <c r="C23" s="50">
        <f t="shared" si="0"/>
        <v>301</v>
      </c>
      <c r="D23" s="59">
        <v>14</v>
      </c>
      <c r="E23" s="59">
        <v>1</v>
      </c>
      <c r="F23" s="59">
        <v>141</v>
      </c>
      <c r="G23" s="30">
        <v>1</v>
      </c>
      <c r="H23" s="30">
        <v>61</v>
      </c>
      <c r="I23" s="30">
        <v>83</v>
      </c>
      <c r="J23" s="29">
        <f t="shared" si="2"/>
        <v>993</v>
      </c>
      <c r="K23" s="30">
        <v>211</v>
      </c>
      <c r="L23" s="30">
        <v>14</v>
      </c>
      <c r="M23" s="30">
        <v>18</v>
      </c>
      <c r="N23" s="30">
        <v>117</v>
      </c>
      <c r="O23" s="30">
        <v>363</v>
      </c>
      <c r="P23" s="30">
        <v>62</v>
      </c>
      <c r="Q23" s="30">
        <v>125</v>
      </c>
      <c r="R23" s="30">
        <v>83</v>
      </c>
    </row>
    <row r="24" spans="1:18" s="8" customFormat="1" ht="11.25">
      <c r="A24" s="27" t="s">
        <v>56</v>
      </c>
      <c r="B24" s="28" t="s">
        <v>57</v>
      </c>
      <c r="C24" s="50">
        <f t="shared" si="0"/>
        <v>419</v>
      </c>
      <c r="D24" s="59">
        <v>21</v>
      </c>
      <c r="E24" s="59">
        <v>1</v>
      </c>
      <c r="F24" s="59">
        <v>195</v>
      </c>
      <c r="G24" s="30">
        <v>1</v>
      </c>
      <c r="H24" s="30">
        <v>101</v>
      </c>
      <c r="I24" s="30">
        <v>100</v>
      </c>
      <c r="J24" s="29">
        <f t="shared" si="2"/>
        <v>931</v>
      </c>
      <c r="K24" s="30">
        <v>145</v>
      </c>
      <c r="L24" s="30">
        <v>7</v>
      </c>
      <c r="M24" s="30">
        <v>21</v>
      </c>
      <c r="N24" s="30">
        <v>118</v>
      </c>
      <c r="O24" s="30">
        <v>378</v>
      </c>
      <c r="P24" s="30">
        <v>63</v>
      </c>
      <c r="Q24" s="30">
        <v>104</v>
      </c>
      <c r="R24" s="30">
        <v>95</v>
      </c>
    </row>
    <row r="25" spans="1:18" s="8" customFormat="1" ht="11.25">
      <c r="A25" s="27" t="s">
        <v>58</v>
      </c>
      <c r="B25" s="28" t="s">
        <v>59</v>
      </c>
      <c r="C25" s="50">
        <f t="shared" si="0"/>
        <v>274</v>
      </c>
      <c r="D25" s="59">
        <v>18</v>
      </c>
      <c r="E25" s="59">
        <v>1</v>
      </c>
      <c r="F25" s="59">
        <v>121</v>
      </c>
      <c r="G25" s="30">
        <v>1</v>
      </c>
      <c r="H25" s="30">
        <v>75</v>
      </c>
      <c r="I25" s="30">
        <v>58</v>
      </c>
      <c r="J25" s="29">
        <f t="shared" si="2"/>
        <v>400</v>
      </c>
      <c r="K25" s="30">
        <v>26</v>
      </c>
      <c r="L25" s="30">
        <v>5</v>
      </c>
      <c r="M25" s="30">
        <v>5</v>
      </c>
      <c r="N25" s="30">
        <v>49</v>
      </c>
      <c r="O25" s="30">
        <v>218</v>
      </c>
      <c r="P25" s="30">
        <v>17</v>
      </c>
      <c r="Q25" s="30">
        <v>52</v>
      </c>
      <c r="R25" s="30">
        <v>28</v>
      </c>
    </row>
    <row r="26" spans="1:18" s="8" customFormat="1" ht="11.25">
      <c r="A26" s="27" t="s">
        <v>64</v>
      </c>
      <c r="B26" s="28" t="s">
        <v>65</v>
      </c>
      <c r="C26" s="50">
        <f t="shared" si="0"/>
        <v>344</v>
      </c>
      <c r="D26" s="59">
        <v>24</v>
      </c>
      <c r="E26" s="59">
        <v>5</v>
      </c>
      <c r="F26" s="59">
        <v>168</v>
      </c>
      <c r="G26" s="30">
        <v>1</v>
      </c>
      <c r="H26" s="30">
        <v>71</v>
      </c>
      <c r="I26" s="30">
        <v>75</v>
      </c>
      <c r="J26" s="29">
        <f t="shared" si="2"/>
        <v>1819</v>
      </c>
      <c r="K26" s="30">
        <v>384</v>
      </c>
      <c r="L26" s="30">
        <v>19</v>
      </c>
      <c r="M26" s="30">
        <v>30</v>
      </c>
      <c r="N26" s="30">
        <v>264</v>
      </c>
      <c r="O26" s="30">
        <v>752</v>
      </c>
      <c r="P26" s="30">
        <v>46</v>
      </c>
      <c r="Q26" s="30">
        <v>122</v>
      </c>
      <c r="R26" s="30">
        <v>202</v>
      </c>
    </row>
    <row r="27" spans="1:18" s="8" customFormat="1" ht="11.25">
      <c r="A27" s="27" t="s">
        <v>66</v>
      </c>
      <c r="B27" s="28" t="s">
        <v>67</v>
      </c>
      <c r="C27" s="50">
        <f t="shared" si="0"/>
        <v>206</v>
      </c>
      <c r="D27" s="59">
        <v>9</v>
      </c>
      <c r="E27" s="59">
        <v>3</v>
      </c>
      <c r="F27" s="59">
        <v>75</v>
      </c>
      <c r="G27" s="30">
        <v>1</v>
      </c>
      <c r="H27" s="30">
        <v>65</v>
      </c>
      <c r="I27" s="30">
        <v>53</v>
      </c>
      <c r="J27" s="29">
        <f t="shared" si="2"/>
        <v>633</v>
      </c>
      <c r="K27" s="30">
        <v>141</v>
      </c>
      <c r="L27" s="30">
        <v>9</v>
      </c>
      <c r="M27" s="30">
        <v>17</v>
      </c>
      <c r="N27" s="30">
        <v>84</v>
      </c>
      <c r="O27" s="30">
        <v>215</v>
      </c>
      <c r="P27" s="30">
        <v>23</v>
      </c>
      <c r="Q27" s="30">
        <v>82</v>
      </c>
      <c r="R27" s="30">
        <v>62</v>
      </c>
    </row>
    <row r="28" spans="1:18" s="8" customFormat="1" ht="11.25">
      <c r="A28" s="27" t="s">
        <v>68</v>
      </c>
      <c r="B28" s="28" t="s">
        <v>69</v>
      </c>
      <c r="C28" s="50">
        <f t="shared" si="0"/>
        <v>286</v>
      </c>
      <c r="D28" s="59">
        <v>10</v>
      </c>
      <c r="E28" s="59">
        <v>1</v>
      </c>
      <c r="F28" s="59">
        <v>130</v>
      </c>
      <c r="G28" s="30">
        <v>1</v>
      </c>
      <c r="H28" s="30">
        <v>75</v>
      </c>
      <c r="I28" s="30">
        <v>69</v>
      </c>
      <c r="J28" s="29">
        <f t="shared" si="2"/>
        <v>834</v>
      </c>
      <c r="K28" s="30">
        <v>100</v>
      </c>
      <c r="L28" s="30">
        <v>3</v>
      </c>
      <c r="M28" s="30">
        <v>26</v>
      </c>
      <c r="N28" s="30">
        <v>79</v>
      </c>
      <c r="O28" s="30">
        <v>343</v>
      </c>
      <c r="P28" s="30">
        <v>34</v>
      </c>
      <c r="Q28" s="30">
        <v>142</v>
      </c>
      <c r="R28" s="30">
        <v>107</v>
      </c>
    </row>
    <row r="29" spans="1:18" s="8" customFormat="1" ht="11.25">
      <c r="A29" s="27" t="s">
        <v>70</v>
      </c>
      <c r="B29" s="28" t="s">
        <v>71</v>
      </c>
      <c r="C29" s="50">
        <f t="shared" si="0"/>
        <v>105</v>
      </c>
      <c r="D29" s="59">
        <v>1</v>
      </c>
      <c r="E29" s="59">
        <v>1</v>
      </c>
      <c r="F29" s="59">
        <v>24</v>
      </c>
      <c r="G29" s="30">
        <v>1</v>
      </c>
      <c r="H29" s="30">
        <v>54</v>
      </c>
      <c r="I29" s="30">
        <v>24</v>
      </c>
      <c r="J29" s="29">
        <f t="shared" si="2"/>
        <v>357</v>
      </c>
      <c r="K29" s="30">
        <v>58</v>
      </c>
      <c r="L29" s="30">
        <v>0</v>
      </c>
      <c r="M29" s="30">
        <v>2</v>
      </c>
      <c r="N29" s="30">
        <v>74</v>
      </c>
      <c r="O29" s="30">
        <v>139</v>
      </c>
      <c r="P29" s="30">
        <v>10</v>
      </c>
      <c r="Q29" s="30">
        <v>38</v>
      </c>
      <c r="R29" s="30">
        <v>36</v>
      </c>
    </row>
    <row r="30" spans="1:18" s="8" customFormat="1" ht="11.25">
      <c r="A30" s="27" t="s">
        <v>72</v>
      </c>
      <c r="B30" s="28" t="s">
        <v>73</v>
      </c>
      <c r="C30" s="50">
        <f t="shared" si="0"/>
        <v>341</v>
      </c>
      <c r="D30" s="59">
        <v>1</v>
      </c>
      <c r="E30" s="59">
        <v>1</v>
      </c>
      <c r="F30" s="59">
        <v>176</v>
      </c>
      <c r="G30" s="30">
        <v>1</v>
      </c>
      <c r="H30" s="30">
        <v>85</v>
      </c>
      <c r="I30" s="30">
        <v>77</v>
      </c>
      <c r="J30" s="29">
        <f t="shared" si="2"/>
        <v>539</v>
      </c>
      <c r="K30" s="30">
        <v>80</v>
      </c>
      <c r="L30" s="30">
        <v>12</v>
      </c>
      <c r="M30" s="30">
        <v>15</v>
      </c>
      <c r="N30" s="30">
        <v>56</v>
      </c>
      <c r="O30" s="30">
        <v>203</v>
      </c>
      <c r="P30" s="30">
        <v>44</v>
      </c>
      <c r="Q30" s="30">
        <v>52</v>
      </c>
      <c r="R30" s="30">
        <v>77</v>
      </c>
    </row>
    <row r="31" spans="1:18" s="8" customFormat="1" ht="11.25">
      <c r="A31" s="27" t="s">
        <v>74</v>
      </c>
      <c r="B31" s="28" t="s">
        <v>75</v>
      </c>
      <c r="C31" s="50">
        <f t="shared" si="0"/>
        <v>308</v>
      </c>
      <c r="D31" s="59">
        <v>1</v>
      </c>
      <c r="E31" s="59">
        <v>1</v>
      </c>
      <c r="F31" s="59">
        <v>152</v>
      </c>
      <c r="G31" s="30">
        <v>1</v>
      </c>
      <c r="H31" s="30">
        <v>92</v>
      </c>
      <c r="I31" s="30">
        <v>61</v>
      </c>
      <c r="J31" s="29">
        <f t="shared" si="2"/>
        <v>744</v>
      </c>
      <c r="K31" s="30">
        <v>128</v>
      </c>
      <c r="L31" s="30">
        <v>4</v>
      </c>
      <c r="M31" s="30">
        <v>22</v>
      </c>
      <c r="N31" s="30">
        <v>75</v>
      </c>
      <c r="O31" s="30">
        <v>291</v>
      </c>
      <c r="P31" s="30">
        <v>63</v>
      </c>
      <c r="Q31" s="30">
        <v>68</v>
      </c>
      <c r="R31" s="30">
        <v>93</v>
      </c>
    </row>
    <row r="32" spans="1:18" s="8" customFormat="1" ht="11.25">
      <c r="A32" s="27" t="s">
        <v>78</v>
      </c>
      <c r="B32" s="28" t="s">
        <v>79</v>
      </c>
      <c r="C32" s="50">
        <f t="shared" si="0"/>
        <v>253</v>
      </c>
      <c r="D32" s="59">
        <v>1</v>
      </c>
      <c r="E32" s="59">
        <v>0</v>
      </c>
      <c r="F32" s="59">
        <v>117</v>
      </c>
      <c r="G32" s="30">
        <v>1</v>
      </c>
      <c r="H32" s="30">
        <v>82</v>
      </c>
      <c r="I32" s="30">
        <v>52</v>
      </c>
      <c r="J32" s="29">
        <f t="shared" si="2"/>
        <v>450</v>
      </c>
      <c r="K32" s="30">
        <v>68</v>
      </c>
      <c r="L32" s="30">
        <v>5</v>
      </c>
      <c r="M32" s="30">
        <v>14</v>
      </c>
      <c r="N32" s="30">
        <v>78</v>
      </c>
      <c r="O32" s="30">
        <v>163</v>
      </c>
      <c r="P32" s="30">
        <v>34</v>
      </c>
      <c r="Q32" s="30">
        <v>39</v>
      </c>
      <c r="R32" s="30">
        <v>49</v>
      </c>
    </row>
    <row r="33" spans="1:18" s="8" customFormat="1" ht="11.25">
      <c r="A33" s="27" t="s">
        <v>99</v>
      </c>
      <c r="B33" s="31" t="s">
        <v>82</v>
      </c>
      <c r="C33" s="50">
        <f t="shared" si="0"/>
        <v>69</v>
      </c>
      <c r="D33" s="59">
        <v>1</v>
      </c>
      <c r="E33" s="59">
        <v>1</v>
      </c>
      <c r="F33" s="59">
        <v>22</v>
      </c>
      <c r="G33" s="30">
        <v>0</v>
      </c>
      <c r="H33" s="30">
        <v>31</v>
      </c>
      <c r="I33" s="30">
        <v>14</v>
      </c>
      <c r="J33" s="29">
        <f t="shared" si="2"/>
        <v>396</v>
      </c>
      <c r="K33" s="30">
        <v>51</v>
      </c>
      <c r="L33" s="30">
        <v>2</v>
      </c>
      <c r="M33" s="30">
        <v>10</v>
      </c>
      <c r="N33" s="30">
        <v>36</v>
      </c>
      <c r="O33" s="30">
        <v>43</v>
      </c>
      <c r="P33" s="30">
        <v>9</v>
      </c>
      <c r="Q33" s="30">
        <v>21</v>
      </c>
      <c r="R33" s="30">
        <v>224</v>
      </c>
    </row>
    <row r="34" spans="1:18" s="8" customFormat="1" ht="11.25">
      <c r="A34" s="27" t="s">
        <v>100</v>
      </c>
      <c r="B34" s="31" t="s">
        <v>83</v>
      </c>
      <c r="C34" s="50">
        <f t="shared" si="0"/>
        <v>11</v>
      </c>
      <c r="D34" s="59">
        <v>1</v>
      </c>
      <c r="E34" s="59">
        <v>1</v>
      </c>
      <c r="F34" s="59">
        <v>3</v>
      </c>
      <c r="G34" s="30">
        <v>1</v>
      </c>
      <c r="H34" s="30">
        <v>1</v>
      </c>
      <c r="I34" s="30">
        <v>4</v>
      </c>
      <c r="J34" s="29">
        <f t="shared" si="2"/>
        <v>63</v>
      </c>
      <c r="K34" s="30">
        <v>22</v>
      </c>
      <c r="L34" s="30">
        <v>0</v>
      </c>
      <c r="M34" s="30">
        <v>2</v>
      </c>
      <c r="N34" s="30">
        <v>3</v>
      </c>
      <c r="O34" s="30">
        <v>13</v>
      </c>
      <c r="P34" s="30">
        <v>0</v>
      </c>
      <c r="Q34" s="30">
        <v>1</v>
      </c>
      <c r="R34" s="30">
        <v>22</v>
      </c>
    </row>
    <row r="35" spans="1:2" ht="12">
      <c r="A35" s="32" t="s">
        <v>101</v>
      </c>
      <c r="B35" s="33"/>
    </row>
    <row r="36" spans="1:18" s="34" customFormat="1" ht="12" customHeight="1">
      <c r="A36" s="112" t="s">
        <v>102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ht="11.25">
      <c r="A37" s="32" t="s">
        <v>396</v>
      </c>
    </row>
  </sheetData>
  <sheetProtection/>
  <mergeCells count="7">
    <mergeCell ref="A36:R36"/>
    <mergeCell ref="A1:R1"/>
    <mergeCell ref="A2:R2"/>
    <mergeCell ref="A3:B4"/>
    <mergeCell ref="C3:I3"/>
    <mergeCell ref="J3:R3"/>
    <mergeCell ref="A5:B5"/>
  </mergeCells>
  <printOptions horizontalCentered="1" verticalCentered="1"/>
  <pageMargins left="0.49" right="0.52" top="0.39" bottom="0.43" header="0.28" footer="0.33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洪延林</cp:lastModifiedBy>
  <cp:lastPrinted>2016-02-26T03:02:09Z</cp:lastPrinted>
  <dcterms:created xsi:type="dcterms:W3CDTF">2001-10-30T06:38:08Z</dcterms:created>
  <dcterms:modified xsi:type="dcterms:W3CDTF">2019-10-29T02:08:01Z</dcterms:modified>
  <cp:category/>
  <cp:version/>
  <cp:contentType/>
  <cp:contentStatus/>
</cp:coreProperties>
</file>